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članice\"/>
    </mc:Choice>
  </mc:AlternateContent>
  <xr:revisionPtr revIDLastSave="0" documentId="13_ncr:1_{80FDC684-B5C9-4931-B0B5-4F2CCFB27B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Worksheet!$B$1:$P$51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H47" i="1" s="1"/>
  <c r="F47" i="1" l="1"/>
  <c r="G22" i="1"/>
  <c r="G29" i="1"/>
  <c r="H29" i="1" l="1"/>
  <c r="F29" i="1"/>
  <c r="H22" i="1"/>
  <c r="F22" i="1"/>
  <c r="G42" i="1"/>
  <c r="G25" i="1"/>
  <c r="G34" i="1"/>
  <c r="G39" i="1"/>
  <c r="G37" i="1"/>
  <c r="G36" i="1"/>
  <c r="G45" i="1"/>
  <c r="H37" i="1" l="1"/>
  <c r="F37" i="1"/>
  <c r="H25" i="1"/>
  <c r="F25" i="1"/>
  <c r="H45" i="1"/>
  <c r="F45" i="1"/>
  <c r="H36" i="1"/>
  <c r="F36" i="1"/>
  <c r="H39" i="1"/>
  <c r="F39" i="1"/>
  <c r="H34" i="1"/>
  <c r="F34" i="1"/>
  <c r="H42" i="1"/>
  <c r="F42" i="1"/>
  <c r="G43" i="1"/>
  <c r="G33" i="1"/>
  <c r="G38" i="1"/>
  <c r="F38" i="1" s="1"/>
  <c r="G35" i="1"/>
  <c r="G46" i="1"/>
  <c r="G44" i="1"/>
  <c r="F44" i="1" s="1"/>
  <c r="G31" i="1"/>
  <c r="G41" i="1"/>
  <c r="G26" i="1"/>
  <c r="G17" i="1"/>
  <c r="F17" i="1" s="1"/>
  <c r="G23" i="1"/>
  <c r="G30" i="1"/>
  <c r="G19" i="1"/>
  <c r="G32" i="1"/>
  <c r="G21" i="1"/>
  <c r="F21" i="1" s="1"/>
  <c r="G28" i="1"/>
  <c r="G24" i="1"/>
  <c r="G18" i="1"/>
  <c r="G20" i="1"/>
  <c r="F20" i="1" s="1"/>
  <c r="G27" i="1"/>
  <c r="G15" i="1"/>
  <c r="G14" i="1"/>
  <c r="G40" i="1"/>
  <c r="F40" i="1" s="1"/>
  <c r="G13" i="1"/>
  <c r="G16" i="1"/>
  <c r="G12" i="1"/>
  <c r="G11" i="1"/>
  <c r="F11" i="1" s="1"/>
  <c r="H35" i="1" l="1"/>
  <c r="F35" i="1"/>
  <c r="H14" i="1"/>
  <c r="F14" i="1"/>
  <c r="H15" i="1"/>
  <c r="F15" i="1"/>
  <c r="H31" i="1"/>
  <c r="F31" i="1"/>
  <c r="H46" i="1"/>
  <c r="F46" i="1"/>
  <c r="H28" i="1"/>
  <c r="F28" i="1"/>
  <c r="H26" i="1"/>
  <c r="F26" i="1"/>
  <c r="H27" i="1"/>
  <c r="F27" i="1"/>
  <c r="H41" i="1"/>
  <c r="F41" i="1"/>
  <c r="H18" i="1"/>
  <c r="F18" i="1"/>
  <c r="H24" i="1"/>
  <c r="F24" i="1"/>
  <c r="H12" i="1"/>
  <c r="F12" i="1"/>
  <c r="H32" i="1"/>
  <c r="F32" i="1"/>
  <c r="H33" i="1"/>
  <c r="F33" i="1"/>
  <c r="H16" i="1"/>
  <c r="F16" i="1"/>
  <c r="H19" i="1"/>
  <c r="F19" i="1"/>
  <c r="H43" i="1"/>
  <c r="F43" i="1"/>
  <c r="H13" i="1"/>
  <c r="F13" i="1"/>
  <c r="H30" i="1"/>
  <c r="F30" i="1"/>
  <c r="H23" i="1"/>
  <c r="F23" i="1"/>
  <c r="H40" i="1"/>
  <c r="H20" i="1"/>
  <c r="H21" i="1"/>
  <c r="H17" i="1"/>
  <c r="H44" i="1"/>
  <c r="H38" i="1"/>
  <c r="H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NTZS</author>
  </authors>
  <commentList>
    <comment ref="J11" authorId="0" shapeId="0" xr:uid="{D533C70F-809A-41CB-8398-A2400DF15D2B}">
      <text>
        <r>
          <rPr>
            <sz val="11"/>
            <color rgb="FF000000"/>
            <rFont val="Calibri"/>
            <family val="2"/>
            <charset val="238"/>
          </rPr>
          <t>Kazakhstan Open 10-2025</t>
        </r>
      </text>
    </comment>
    <comment ref="N22" authorId="0" shapeId="0" xr:uid="{3889A17D-6BA9-45B5-86AD-430E7D4684A5}">
      <text>
        <r>
          <rPr>
            <sz val="11"/>
            <color rgb="FF000000"/>
            <rFont val="Calibri"/>
            <family val="2"/>
            <charset val="238"/>
          </rPr>
          <t>WYC Sarajevo 04-2026</t>
        </r>
      </text>
    </comment>
    <comment ref="N25" authorId="0" shapeId="0" xr:uid="{F7B087CB-B6DE-46D0-844F-87FA1A825D51}">
      <text>
        <r>
          <rPr>
            <sz val="11"/>
            <color rgb="FF000000"/>
            <rFont val="Calibri"/>
            <family val="2"/>
            <charset val="238"/>
          </rPr>
          <t>WYC Sarajevo 04-2026</t>
        </r>
      </text>
    </comment>
  </commentList>
</comments>
</file>

<file path=xl/sharedStrings.xml><?xml version="1.0" encoding="utf-8"?>
<sst xmlns="http://schemas.openxmlformats.org/spreadsheetml/2006/main" count="113" uniqueCount="86">
  <si>
    <t>Namiznoteniška zveza Slovenije</t>
  </si>
  <si>
    <t>Lestvica</t>
  </si>
  <si>
    <t>Sezona:</t>
  </si>
  <si>
    <t>Kategorija:</t>
  </si>
  <si>
    <t>članice</t>
  </si>
  <si>
    <t>Datum:</t>
  </si>
  <si>
    <t>Naslov:</t>
  </si>
  <si>
    <t>Ime in priimek</t>
  </si>
  <si>
    <t>Letnik</t>
  </si>
  <si>
    <t>Klub</t>
  </si>
  <si>
    <t>Točke</t>
  </si>
  <si>
    <t>Točke (*)</t>
  </si>
  <si>
    <t>Točke (e)</t>
  </si>
  <si>
    <t>1. OT</t>
  </si>
  <si>
    <t>1. TOP</t>
  </si>
  <si>
    <t>2. OT</t>
  </si>
  <si>
    <t>2. TOP</t>
  </si>
  <si>
    <t>DP</t>
  </si>
  <si>
    <t>3. OT</t>
  </si>
  <si>
    <t>SNTL</t>
  </si>
  <si>
    <t>Murska Sobota</t>
  </si>
  <si>
    <t>Otočec</t>
  </si>
  <si>
    <t>Lara Opeka</t>
  </si>
  <si>
    <t>NTD Kajuh-Slovan</t>
  </si>
  <si>
    <t>Sara Tokić</t>
  </si>
  <si>
    <t>NTK Vrtojba</t>
  </si>
  <si>
    <t>Lea Paulin</t>
  </si>
  <si>
    <t>NTK Arrigoni</t>
  </si>
  <si>
    <t>Tjaša Novak</t>
  </si>
  <si>
    <t>Ema Crnkovič</t>
  </si>
  <si>
    <t>NTK Kema - Murexin Puconci</t>
  </si>
  <si>
    <t>Katarina Stražar</t>
  </si>
  <si>
    <t>NTS Mengeš</t>
  </si>
  <si>
    <t>Nuša Kadiš</t>
  </si>
  <si>
    <t>NTK Inter Diskont</t>
  </si>
  <si>
    <t>Anina Selak</t>
  </si>
  <si>
    <t>NTK Vesna</t>
  </si>
  <si>
    <t>Nuša Bolte</t>
  </si>
  <si>
    <t>Lea Kadiš</t>
  </si>
  <si>
    <t>Blažka Harkai</t>
  </si>
  <si>
    <t>Gaja Mavri</t>
  </si>
  <si>
    <t>Ana Tofant</t>
  </si>
  <si>
    <t>Darinka Mali</t>
  </si>
  <si>
    <t>Tjaša Supanič</t>
  </si>
  <si>
    <t>Doris Lesnik</t>
  </si>
  <si>
    <t>NTK Xiom Muta</t>
  </si>
  <si>
    <t>Ana Kovačec</t>
  </si>
  <si>
    <t>Minea Ljuca</t>
  </si>
  <si>
    <t>Layla Turk</t>
  </si>
  <si>
    <t>Lucija Grad</t>
  </si>
  <si>
    <t>ŠD Vrhnika</t>
  </si>
  <si>
    <t>Vita Kocjančič</t>
  </si>
  <si>
    <t>Tanja Nišavić</t>
  </si>
  <si>
    <t>nadomestne točke</t>
  </si>
  <si>
    <t xml:space="preserve">NTK B2 </t>
  </si>
  <si>
    <t>Trenutna</t>
  </si>
  <si>
    <t>uvrstitev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</si>
  <si>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</si>
  <si>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</si>
  <si>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</si>
  <si>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</si>
  <si>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</si>
  <si>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Tina Mozetič</t>
  </si>
  <si>
    <t>Simona Soldat</t>
  </si>
  <si>
    <t>NTK Ljubljana</t>
  </si>
  <si>
    <t>Muta</t>
  </si>
  <si>
    <t>Tina Križnič</t>
  </si>
  <si>
    <t>Kim Kastelic</t>
  </si>
  <si>
    <t>Eva Cerkvenič</t>
  </si>
  <si>
    <t>ŠD SU</t>
  </si>
  <si>
    <t>Lana Slatinšek</t>
  </si>
  <si>
    <t>Neža Gazvoda</t>
  </si>
  <si>
    <t>Neja Gazvoda</t>
  </si>
  <si>
    <t>Tamara Pavčnik</t>
  </si>
  <si>
    <t>Klara Rahotin Pavič</t>
  </si>
  <si>
    <t>Laura Rahotin Pavič</t>
  </si>
  <si>
    <t>Maša Virant</t>
  </si>
  <si>
    <t>2025/2026</t>
  </si>
  <si>
    <t>Kundih Pia</t>
  </si>
  <si>
    <t>NTK Cirkovce</t>
  </si>
  <si>
    <t>Maučec Lana</t>
  </si>
  <si>
    <t>Rakek</t>
  </si>
  <si>
    <t>Neja Kalan</t>
  </si>
  <si>
    <t>2025-2026</t>
  </si>
  <si>
    <t>Puconci</t>
  </si>
  <si>
    <t>Jakostna lestvica 2025-26 - po II. TOP (26.04.2026)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</si>
</sst>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5" borderId="0" xfId="0" applyFill="1"/>
    <xf numFmtId="0" fontId="0" fillId="5" borderId="3" xfId="0" applyFill="1" applyBorder="1"/>
    <xf numFmtId="0" fontId="0" fillId="8" borderId="0" xfId="0" applyFill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4" xfId="0" applyFill="1" applyBorder="1"/>
    <xf numFmtId="0" fontId="0" fillId="5" borderId="5" xfId="0" applyFill="1" applyBorder="1"/>
    <xf numFmtId="0" fontId="0" fillId="6" borderId="4" xfId="0" applyFill="1" applyBorder="1"/>
    <xf numFmtId="0" fontId="0" fillId="6" borderId="5" xfId="0" applyFill="1" applyBorder="1"/>
    <xf numFmtId="0" fontId="0" fillId="9" borderId="4" xfId="0" applyFill="1" applyBorder="1"/>
    <xf numFmtId="0" fontId="0" fillId="9" borderId="5" xfId="0" applyFill="1" applyBorder="1"/>
    <xf numFmtId="0" fontId="4" fillId="0" borderId="0" xfId="0" applyFont="1"/>
    <xf numFmtId="0" fontId="0" fillId="10" borderId="10" xfId="0" applyFill="1" applyBorder="1"/>
    <xf numFmtId="0" fontId="0" fillId="0" borderId="1" xfId="0" applyBorder="1"/>
    <xf numFmtId="0" fontId="0" fillId="0" borderId="3" xfId="0" applyBorder="1"/>
    <xf numFmtId="14" fontId="0" fillId="0" borderId="3" xfId="0" applyNumberFormat="1" applyBorder="1"/>
    <xf numFmtId="14" fontId="0" fillId="0" borderId="2" xfId="0" applyNumberFormat="1" applyBorder="1"/>
    <xf numFmtId="0" fontId="3" fillId="0" borderId="10" xfId="0" applyFont="1" applyBorder="1"/>
    <xf numFmtId="0" fontId="0" fillId="0" borderId="12" xfId="0" applyBorder="1"/>
    <xf numFmtId="0" fontId="3" fillId="0" borderId="12" xfId="0" applyFont="1" applyBorder="1"/>
    <xf numFmtId="0" fontId="0" fillId="0" borderId="13" xfId="0" applyBorder="1"/>
    <xf numFmtId="0" fontId="0" fillId="0" borderId="10" xfId="0" applyBorder="1"/>
    <xf numFmtId="0" fontId="0" fillId="0" borderId="15" xfId="0" applyBorder="1"/>
    <xf numFmtId="0" fontId="3" fillId="0" borderId="0" xfId="0" applyFont="1"/>
    <xf numFmtId="0" fontId="0" fillId="8" borderId="4" xfId="0" applyFill="1" applyBorder="1"/>
    <xf numFmtId="0" fontId="0" fillId="8" borderId="5" xfId="0" applyFill="1" applyBorder="1"/>
    <xf numFmtId="0" fontId="0" fillId="8" borderId="3" xfId="0" applyFill="1" applyBorder="1"/>
    <xf numFmtId="14" fontId="0" fillId="5" borderId="6" xfId="0" applyNumberFormat="1" applyFill="1" applyBorder="1" applyAlignment="1">
      <alignment horizontal="left"/>
    </xf>
    <xf numFmtId="0" fontId="0" fillId="0" borderId="11" xfId="0" applyBorder="1"/>
    <xf numFmtId="0" fontId="0" fillId="0" borderId="14" xfId="0" applyBorder="1"/>
    <xf numFmtId="14" fontId="0" fillId="8" borderId="6" xfId="0" applyNumberFormat="1" applyFill="1" applyBorder="1" applyAlignment="1">
      <alignment horizontal="left"/>
    </xf>
    <xf numFmtId="14" fontId="0" fillId="8" borderId="0" xfId="0" applyNumberFormat="1" applyFill="1" applyAlignment="1">
      <alignment horizontal="left"/>
    </xf>
    <xf numFmtId="0" fontId="0" fillId="0" borderId="16" xfId="0" applyBorder="1"/>
    <xf numFmtId="0" fontId="0" fillId="0" borderId="17" xfId="0" applyBorder="1"/>
    <xf numFmtId="0" fontId="3" fillId="0" borderId="17" xfId="0" applyFont="1" applyBorder="1"/>
    <xf numFmtId="0" fontId="0" fillId="0" borderId="18" xfId="0" applyBorder="1"/>
    <xf numFmtId="0" fontId="5" fillId="10" borderId="12" xfId="0" applyFont="1" applyFill="1" applyBorder="1"/>
    <xf numFmtId="0" fontId="0" fillId="6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14" fontId="0" fillId="0" borderId="0" xfId="0" applyNumberFormat="1" applyAlignment="1">
      <alignment horizontal="left"/>
    </xf>
    <xf numFmtId="14" fontId="0" fillId="5" borderId="19" xfId="0" applyNumberForma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5" fillId="10" borderId="10" xfId="0" applyFont="1" applyFill="1" applyBorder="1"/>
    <xf numFmtId="0" fontId="0" fillId="0" borderId="12" xfId="0" applyFill="1" applyBorder="1"/>
    <xf numFmtId="0" fontId="0" fillId="0" borderId="10" xfId="0" applyFill="1" applyBorder="1"/>
    <xf numFmtId="0" fontId="0" fillId="0" borderId="20" xfId="0" applyBorder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150283</xdr:colOff>
      <xdr:row>1</xdr:row>
      <xdr:rowOff>57150</xdr:rowOff>
    </xdr:from>
    <xdr:to>
      <xdr:col>14</xdr:col>
      <xdr:colOff>757322</xdr:colOff>
      <xdr:row>3</xdr:row>
      <xdr:rowOff>109694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5EB5BE3-6CD1-4043-823F-4C798EAC7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300567"/>
          <a:ext cx="601324" cy="572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2"/>
  <sheetViews>
    <sheetView tabSelected="1" zoomScaleNormal="100" workbookViewId="0">
      <selection activeCell="Q37" sqref="Q37"/>
    </sheetView>
  </sheetViews>
  <sheetFormatPr defaultRowHeight="15" x14ac:dyDescent="0.25"/>
  <cols>
    <col min="1" max="1" width="4.7109375" customWidth="1"/>
    <col min="2" max="2" width="10.42578125" customWidth="1"/>
    <col min="3" max="3" width="20.85546875" customWidth="1"/>
    <col min="4" max="4" width="10" customWidth="1"/>
    <col min="5" max="5" width="26.140625" customWidth="1"/>
    <col min="6" max="6" width="8.85546875" customWidth="1"/>
    <col min="7" max="7" width="9" customWidth="1"/>
    <col min="8" max="8" width="8.85546875" customWidth="1"/>
    <col min="9" max="9" width="13.5703125" customWidth="1"/>
    <col min="10" max="10" width="11.42578125" customWidth="1"/>
    <col min="11" max="11" width="10.7109375" customWidth="1"/>
    <col min="12" max="12" width="10.42578125" customWidth="1"/>
    <col min="13" max="13" width="13.5703125" customWidth="1"/>
    <col min="14" max="14" width="11.28515625" customWidth="1"/>
    <col min="15" max="15" width="11.5703125" customWidth="1"/>
  </cols>
  <sheetData>
    <row r="1" spans="2:15" ht="19.5" thickBot="1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6.25" x14ac:dyDescent="0.4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6"/>
    </row>
    <row r="3" spans="2:15" x14ac:dyDescent="0.25">
      <c r="B3" t="s">
        <v>2</v>
      </c>
      <c r="C3" t="s">
        <v>77</v>
      </c>
      <c r="O3" s="7"/>
    </row>
    <row r="4" spans="2:15" ht="15.75" thickBot="1" x14ac:dyDescent="0.3">
      <c r="B4" t="s">
        <v>3</v>
      </c>
      <c r="C4" t="s">
        <v>4</v>
      </c>
      <c r="O4" s="8"/>
    </row>
    <row r="5" spans="2:15" x14ac:dyDescent="0.25">
      <c r="B5" t="s">
        <v>5</v>
      </c>
      <c r="C5" s="44">
        <v>46141</v>
      </c>
    </row>
    <row r="6" spans="2:15" ht="15.75" thickBot="1" x14ac:dyDescent="0.3">
      <c r="B6" t="s">
        <v>6</v>
      </c>
      <c r="C6" t="s">
        <v>85</v>
      </c>
    </row>
    <row r="7" spans="2:15" x14ac:dyDescent="0.25">
      <c r="B7" s="9" t="s">
        <v>55</v>
      </c>
      <c r="C7" s="9" t="s">
        <v>7</v>
      </c>
      <c r="D7" s="9" t="s">
        <v>8</v>
      </c>
      <c r="E7" s="9" t="s">
        <v>9</v>
      </c>
      <c r="F7" s="11" t="s">
        <v>11</v>
      </c>
      <c r="G7" s="4" t="s">
        <v>10</v>
      </c>
      <c r="H7" s="13" t="s">
        <v>12</v>
      </c>
      <c r="I7" s="28" t="s">
        <v>13</v>
      </c>
      <c r="J7" s="30" t="s">
        <v>15</v>
      </c>
      <c r="K7" s="9" t="s">
        <v>14</v>
      </c>
      <c r="L7" s="4" t="s">
        <v>18</v>
      </c>
      <c r="M7" s="9" t="s">
        <v>17</v>
      </c>
      <c r="N7" s="9" t="s">
        <v>16</v>
      </c>
      <c r="O7" s="9" t="s">
        <v>19</v>
      </c>
    </row>
    <row r="8" spans="2:15" x14ac:dyDescent="0.25">
      <c r="B8" s="10" t="s">
        <v>56</v>
      </c>
      <c r="C8" s="10"/>
      <c r="D8" s="10"/>
      <c r="E8" s="10"/>
      <c r="F8" s="12"/>
      <c r="G8" s="3"/>
      <c r="H8" s="14"/>
      <c r="I8" s="29" t="s">
        <v>20</v>
      </c>
      <c r="J8" s="5" t="s">
        <v>81</v>
      </c>
      <c r="K8" s="10" t="s">
        <v>65</v>
      </c>
      <c r="L8" s="3" t="s">
        <v>65</v>
      </c>
      <c r="M8" s="10" t="s">
        <v>21</v>
      </c>
      <c r="N8" s="10" t="s">
        <v>84</v>
      </c>
      <c r="O8" s="10" t="s">
        <v>83</v>
      </c>
    </row>
    <row r="9" spans="2:15" ht="15.75" thickBot="1" x14ac:dyDescent="0.3">
      <c r="B9" s="10"/>
      <c r="C9" s="10"/>
      <c r="D9" s="10"/>
      <c r="E9" s="10"/>
      <c r="F9" s="12"/>
      <c r="G9" s="3"/>
      <c r="H9" s="14"/>
      <c r="I9" s="34">
        <v>45906</v>
      </c>
      <c r="J9" s="35">
        <v>45956</v>
      </c>
      <c r="K9" s="31">
        <v>45977</v>
      </c>
      <c r="L9" s="45">
        <v>46068</v>
      </c>
      <c r="M9" s="31">
        <v>46103</v>
      </c>
      <c r="N9" s="31">
        <v>46138</v>
      </c>
      <c r="O9" s="31"/>
    </row>
    <row r="10" spans="2:15" ht="15.75" thickBot="1" x14ac:dyDescent="0.3">
      <c r="B10" s="17"/>
      <c r="C10" s="18"/>
      <c r="D10" s="18"/>
      <c r="E10" s="18"/>
      <c r="F10" s="18"/>
      <c r="G10" s="18"/>
      <c r="H10" s="18"/>
      <c r="I10" s="19"/>
      <c r="J10" s="18"/>
      <c r="K10" s="18"/>
      <c r="L10" s="18"/>
      <c r="M10" s="18"/>
      <c r="N10" s="19"/>
      <c r="O10" s="20"/>
    </row>
    <row r="11" spans="2:15" x14ac:dyDescent="0.25">
      <c r="B11" s="32">
        <v>1</v>
      </c>
      <c r="C11" s="23" t="s">
        <v>22</v>
      </c>
      <c r="D11" s="22">
        <v>2001</v>
      </c>
      <c r="E11" s="23" t="s">
        <v>23</v>
      </c>
      <c r="F11" s="23">
        <f>G11-MIN(I11:N11)</f>
        <v>6700</v>
      </c>
      <c r="G11" s="23">
        <f t="shared" ref="G11" si="0">SUM(I11:O11)</f>
        <v>7700</v>
      </c>
      <c r="H11" s="23">
        <f t="shared" ref="H11" si="1">SUM(G11-O11)</f>
        <v>7700</v>
      </c>
      <c r="I11" s="22">
        <v>1300</v>
      </c>
      <c r="J11" s="40">
        <v>1300</v>
      </c>
      <c r="K11" s="22">
        <v>1700</v>
      </c>
      <c r="L11" s="22">
        <v>1000</v>
      </c>
      <c r="M11" s="22">
        <v>1000</v>
      </c>
      <c r="N11" s="51">
        <v>1400</v>
      </c>
      <c r="O11" s="24">
        <v>0</v>
      </c>
    </row>
    <row r="12" spans="2:15" x14ac:dyDescent="0.25">
      <c r="B12" s="33">
        <v>2</v>
      </c>
      <c r="C12" s="21" t="s">
        <v>31</v>
      </c>
      <c r="D12" s="25">
        <v>2001</v>
      </c>
      <c r="E12" s="21" t="s">
        <v>32</v>
      </c>
      <c r="F12" s="21">
        <f>G12-MIN(I12:N12)</f>
        <v>4650</v>
      </c>
      <c r="G12" s="21">
        <f>SUM(I12:O12)</f>
        <v>4650</v>
      </c>
      <c r="H12" s="21">
        <f>SUM(G12-O12)</f>
        <v>4650</v>
      </c>
      <c r="I12" s="25">
        <v>1000</v>
      </c>
      <c r="J12" s="25">
        <v>0</v>
      </c>
      <c r="K12" s="25">
        <v>0</v>
      </c>
      <c r="L12" s="25">
        <v>1300</v>
      </c>
      <c r="M12" s="25">
        <v>1300</v>
      </c>
      <c r="N12" s="52">
        <v>1050</v>
      </c>
      <c r="O12" s="26">
        <v>0</v>
      </c>
    </row>
    <row r="13" spans="2:15" x14ac:dyDescent="0.25">
      <c r="B13" s="33">
        <v>3</v>
      </c>
      <c r="C13" s="21" t="s">
        <v>28</v>
      </c>
      <c r="D13" s="25">
        <v>2002</v>
      </c>
      <c r="E13" s="21" t="s">
        <v>23</v>
      </c>
      <c r="F13" s="21">
        <f>G13-MIN(I13:N13)</f>
        <v>4600</v>
      </c>
      <c r="G13" s="21">
        <f>SUM(I13:O13)</f>
        <v>4600</v>
      </c>
      <c r="H13" s="21">
        <f>SUM(G13-O13)</f>
        <v>4600</v>
      </c>
      <c r="I13" s="25">
        <v>800</v>
      </c>
      <c r="J13" s="25">
        <v>0</v>
      </c>
      <c r="K13" s="25">
        <v>1400</v>
      </c>
      <c r="L13" s="25">
        <v>800</v>
      </c>
      <c r="M13" s="25">
        <v>1600</v>
      </c>
      <c r="N13" s="52">
        <v>0</v>
      </c>
      <c r="O13" s="26">
        <v>0</v>
      </c>
    </row>
    <row r="14" spans="2:15" x14ac:dyDescent="0.25">
      <c r="B14" s="33">
        <v>4</v>
      </c>
      <c r="C14" s="21" t="s">
        <v>37</v>
      </c>
      <c r="D14" s="25">
        <v>2000</v>
      </c>
      <c r="E14" s="21" t="s">
        <v>54</v>
      </c>
      <c r="F14" s="21">
        <f>G14-MIN(I14:N14)</f>
        <v>3950</v>
      </c>
      <c r="G14" s="21">
        <f>SUM(I14:O14)</f>
        <v>3950</v>
      </c>
      <c r="H14" s="21">
        <f>SUM(G14-O14)</f>
        <v>3950</v>
      </c>
      <c r="I14" s="25">
        <v>400</v>
      </c>
      <c r="J14" s="25">
        <v>800</v>
      </c>
      <c r="K14" s="25">
        <v>1200</v>
      </c>
      <c r="L14" s="25">
        <v>0</v>
      </c>
      <c r="M14" s="25">
        <v>700</v>
      </c>
      <c r="N14" s="52">
        <v>850</v>
      </c>
      <c r="O14" s="26">
        <v>0</v>
      </c>
    </row>
    <row r="15" spans="2:15" x14ac:dyDescent="0.25">
      <c r="B15" s="33">
        <v>5</v>
      </c>
      <c r="C15" s="21" t="s">
        <v>24</v>
      </c>
      <c r="D15" s="25">
        <v>2006</v>
      </c>
      <c r="E15" s="21" t="s">
        <v>25</v>
      </c>
      <c r="F15" s="21">
        <f>G15-MIN(I15:N15)</f>
        <v>3700</v>
      </c>
      <c r="G15" s="21">
        <f>SUM(I15:O15)</f>
        <v>3700</v>
      </c>
      <c r="H15" s="21">
        <f>SUM(G15-O15)</f>
        <v>3700</v>
      </c>
      <c r="I15" s="25">
        <v>0</v>
      </c>
      <c r="J15" s="25">
        <v>0</v>
      </c>
      <c r="K15" s="25">
        <v>0</v>
      </c>
      <c r="L15" s="25">
        <v>0</v>
      </c>
      <c r="M15" s="25">
        <v>2000</v>
      </c>
      <c r="N15" s="52">
        <v>1700</v>
      </c>
      <c r="O15" s="26">
        <v>0</v>
      </c>
    </row>
    <row r="16" spans="2:15" x14ac:dyDescent="0.25">
      <c r="B16" s="33">
        <v>6</v>
      </c>
      <c r="C16" s="21" t="s">
        <v>26</v>
      </c>
      <c r="D16" s="25">
        <v>2002</v>
      </c>
      <c r="E16" s="21" t="s">
        <v>27</v>
      </c>
      <c r="F16" s="21">
        <f>G16-MIN(I16:N16)</f>
        <v>3300</v>
      </c>
      <c r="G16" s="21">
        <f>SUM(I16:O16)</f>
        <v>3300</v>
      </c>
      <c r="H16" s="21">
        <f>SUM(G16-O16)</f>
        <v>3300</v>
      </c>
      <c r="I16" s="25">
        <v>800</v>
      </c>
      <c r="J16" s="25">
        <v>0</v>
      </c>
      <c r="K16" s="25">
        <v>0</v>
      </c>
      <c r="L16" s="25">
        <v>0</v>
      </c>
      <c r="M16" s="25">
        <v>1300</v>
      </c>
      <c r="N16" s="52">
        <v>1200</v>
      </c>
      <c r="O16" s="26">
        <v>0</v>
      </c>
    </row>
    <row r="17" spans="2:15" x14ac:dyDescent="0.25">
      <c r="B17" s="33">
        <v>7</v>
      </c>
      <c r="C17" s="21" t="s">
        <v>66</v>
      </c>
      <c r="D17" s="25">
        <v>2007</v>
      </c>
      <c r="E17" s="21" t="s">
        <v>23</v>
      </c>
      <c r="F17" s="21">
        <f>G17-MIN(I17:N17)</f>
        <v>2900</v>
      </c>
      <c r="G17" s="21">
        <f>SUM(I17:O17)</f>
        <v>2900</v>
      </c>
      <c r="H17" s="21">
        <f>SUM(G17-O17)</f>
        <v>2900</v>
      </c>
      <c r="I17" s="25">
        <v>0</v>
      </c>
      <c r="J17" s="25">
        <v>0</v>
      </c>
      <c r="K17" s="25">
        <v>900</v>
      </c>
      <c r="L17" s="25">
        <v>800</v>
      </c>
      <c r="M17" s="25">
        <v>400</v>
      </c>
      <c r="N17" s="52">
        <v>800</v>
      </c>
      <c r="O17" s="26">
        <v>0</v>
      </c>
    </row>
    <row r="18" spans="2:15" x14ac:dyDescent="0.25">
      <c r="B18" s="33">
        <v>8</v>
      </c>
      <c r="C18" s="21" t="s">
        <v>29</v>
      </c>
      <c r="D18" s="25">
        <v>2007</v>
      </c>
      <c r="E18" s="21" t="s">
        <v>30</v>
      </c>
      <c r="F18" s="21">
        <f>G18-MIN(I18:N18)</f>
        <v>2700</v>
      </c>
      <c r="G18" s="21">
        <f>SUM(I18:O18)</f>
        <v>2700</v>
      </c>
      <c r="H18" s="21">
        <f>SUM(G18-O18)</f>
        <v>2700</v>
      </c>
      <c r="I18" s="25">
        <v>400</v>
      </c>
      <c r="J18" s="25">
        <v>0</v>
      </c>
      <c r="K18" s="25">
        <v>950</v>
      </c>
      <c r="L18" s="25">
        <v>0</v>
      </c>
      <c r="M18" s="25">
        <v>400</v>
      </c>
      <c r="N18" s="52">
        <v>950</v>
      </c>
      <c r="O18" s="26">
        <v>0</v>
      </c>
    </row>
    <row r="19" spans="2:15" x14ac:dyDescent="0.25">
      <c r="B19" s="33">
        <v>9</v>
      </c>
      <c r="C19" s="21" t="s">
        <v>35</v>
      </c>
      <c r="D19" s="25">
        <v>2000</v>
      </c>
      <c r="E19" s="21" t="s">
        <v>36</v>
      </c>
      <c r="F19" s="21">
        <f>G19-MIN(I19:N19)</f>
        <v>2650</v>
      </c>
      <c r="G19" s="21">
        <f>SUM(I19:O19)</f>
        <v>2650</v>
      </c>
      <c r="H19" s="21">
        <f>SUM(G19-O19)</f>
        <v>2650</v>
      </c>
      <c r="I19" s="25">
        <v>0</v>
      </c>
      <c r="J19" s="25">
        <v>600</v>
      </c>
      <c r="K19" s="25">
        <v>1050</v>
      </c>
      <c r="L19" s="25">
        <v>600</v>
      </c>
      <c r="M19" s="25">
        <v>400</v>
      </c>
      <c r="N19" s="52">
        <v>0</v>
      </c>
      <c r="O19" s="26">
        <v>0</v>
      </c>
    </row>
    <row r="20" spans="2:15" x14ac:dyDescent="0.25">
      <c r="B20" s="33">
        <v>10</v>
      </c>
      <c r="C20" s="21" t="s">
        <v>40</v>
      </c>
      <c r="D20" s="25">
        <v>1999</v>
      </c>
      <c r="E20" s="21" t="s">
        <v>25</v>
      </c>
      <c r="F20" s="21">
        <f>G20-MIN(I20:N20)</f>
        <v>2600</v>
      </c>
      <c r="G20" s="21">
        <f>SUM(I20:O20)</f>
        <v>2600</v>
      </c>
      <c r="H20" s="21">
        <f>SUM(G20-O20)</f>
        <v>2600</v>
      </c>
      <c r="I20" s="25">
        <v>0</v>
      </c>
      <c r="J20" s="25">
        <v>1300</v>
      </c>
      <c r="K20" s="25">
        <v>0</v>
      </c>
      <c r="L20" s="25">
        <v>600</v>
      </c>
      <c r="M20" s="25">
        <v>700</v>
      </c>
      <c r="N20" s="52">
        <v>0</v>
      </c>
      <c r="O20" s="26">
        <v>0</v>
      </c>
    </row>
    <row r="21" spans="2:15" x14ac:dyDescent="0.25">
      <c r="B21" s="33">
        <v>11</v>
      </c>
      <c r="C21" s="21" t="s">
        <v>43</v>
      </c>
      <c r="D21" s="25">
        <v>1984</v>
      </c>
      <c r="E21" s="21" t="s">
        <v>36</v>
      </c>
      <c r="F21" s="21">
        <f>G21-MIN(I21:N21)</f>
        <v>2450</v>
      </c>
      <c r="G21" s="21">
        <f>SUM(I21:O21)</f>
        <v>2450</v>
      </c>
      <c r="H21" s="21">
        <f>SUM(G21-O21)</f>
        <v>2450</v>
      </c>
      <c r="I21" s="25">
        <v>0</v>
      </c>
      <c r="J21" s="25">
        <v>600</v>
      </c>
      <c r="K21" s="25">
        <v>850</v>
      </c>
      <c r="L21" s="25">
        <v>600</v>
      </c>
      <c r="M21" s="25">
        <v>400</v>
      </c>
      <c r="N21" s="52">
        <v>0</v>
      </c>
      <c r="O21" s="26">
        <v>0</v>
      </c>
    </row>
    <row r="22" spans="2:15" x14ac:dyDescent="0.25">
      <c r="B22" s="33">
        <v>12</v>
      </c>
      <c r="C22" s="21" t="s">
        <v>74</v>
      </c>
      <c r="D22" s="25">
        <v>2012</v>
      </c>
      <c r="E22" s="21" t="s">
        <v>36</v>
      </c>
      <c r="F22" s="21">
        <f>G22-MIN(I22:N22)</f>
        <v>2260</v>
      </c>
      <c r="G22" s="21">
        <f>SUM(I22:O22)</f>
        <v>2260</v>
      </c>
      <c r="H22" s="21">
        <f>SUM(G22-O22)</f>
        <v>2260</v>
      </c>
      <c r="I22" s="25">
        <v>0</v>
      </c>
      <c r="J22" s="25">
        <v>1000</v>
      </c>
      <c r="K22" s="25">
        <v>0</v>
      </c>
      <c r="L22" s="25">
        <v>0</v>
      </c>
      <c r="M22" s="25">
        <v>700</v>
      </c>
      <c r="N22" s="50">
        <v>560</v>
      </c>
      <c r="O22" s="26">
        <v>0</v>
      </c>
    </row>
    <row r="23" spans="2:15" x14ac:dyDescent="0.25">
      <c r="B23" s="33">
        <v>13</v>
      </c>
      <c r="C23" s="21" t="s">
        <v>44</v>
      </c>
      <c r="D23" s="25">
        <v>1979</v>
      </c>
      <c r="E23" s="21" t="s">
        <v>45</v>
      </c>
      <c r="F23" s="21">
        <f>G23-MIN(I23:N23)</f>
        <v>2000</v>
      </c>
      <c r="G23" s="21">
        <f>SUM(I23:O23)</f>
        <v>2000</v>
      </c>
      <c r="H23" s="21">
        <f>SUM(G23-O23)</f>
        <v>2000</v>
      </c>
      <c r="I23" s="25">
        <v>200</v>
      </c>
      <c r="J23" s="25">
        <v>400</v>
      </c>
      <c r="K23" s="25">
        <v>800</v>
      </c>
      <c r="L23" s="25">
        <v>600</v>
      </c>
      <c r="M23" s="25">
        <v>0</v>
      </c>
      <c r="N23" s="52">
        <v>0</v>
      </c>
      <c r="O23" s="26">
        <v>0</v>
      </c>
    </row>
    <row r="24" spans="2:15" x14ac:dyDescent="0.25">
      <c r="B24" s="33">
        <v>14</v>
      </c>
      <c r="C24" s="21" t="s">
        <v>39</v>
      </c>
      <c r="D24" s="25">
        <v>2004</v>
      </c>
      <c r="E24" s="21" t="s">
        <v>30</v>
      </c>
      <c r="F24" s="21">
        <f>G24-MIN(I24:N24)</f>
        <v>1600</v>
      </c>
      <c r="G24" s="21">
        <f>SUM(I24:O24)</f>
        <v>1600</v>
      </c>
      <c r="H24" s="21">
        <f>SUM(G24-O24)</f>
        <v>1600</v>
      </c>
      <c r="I24" s="25">
        <v>0</v>
      </c>
      <c r="J24" s="25">
        <v>0</v>
      </c>
      <c r="K24" s="25">
        <v>0</v>
      </c>
      <c r="L24" s="25">
        <v>0</v>
      </c>
      <c r="M24" s="25">
        <v>700</v>
      </c>
      <c r="N24" s="52">
        <v>900</v>
      </c>
      <c r="O24" s="26">
        <v>0</v>
      </c>
    </row>
    <row r="25" spans="2:15" x14ac:dyDescent="0.25">
      <c r="B25" s="33">
        <v>15</v>
      </c>
      <c r="C25" s="21" t="s">
        <v>75</v>
      </c>
      <c r="D25" s="25">
        <v>2010</v>
      </c>
      <c r="E25" s="21" t="s">
        <v>36</v>
      </c>
      <c r="F25" s="21">
        <f>G25-MIN(I25:N25)</f>
        <v>1520</v>
      </c>
      <c r="G25" s="21">
        <f>SUM(I25:O25)</f>
        <v>1520</v>
      </c>
      <c r="H25" s="21">
        <f>SUM(G25-O25)</f>
        <v>1520</v>
      </c>
      <c r="I25" s="25">
        <v>0</v>
      </c>
      <c r="J25" s="25">
        <v>0</v>
      </c>
      <c r="K25" s="25">
        <v>0</v>
      </c>
      <c r="L25" s="25">
        <v>0</v>
      </c>
      <c r="M25" s="25">
        <v>1000</v>
      </c>
      <c r="N25" s="50">
        <v>520</v>
      </c>
      <c r="O25" s="26">
        <v>0</v>
      </c>
    </row>
    <row r="26" spans="2:15" x14ac:dyDescent="0.25">
      <c r="B26" s="33">
        <v>16</v>
      </c>
      <c r="C26" s="21" t="s">
        <v>46</v>
      </c>
      <c r="D26" s="25">
        <v>2002</v>
      </c>
      <c r="E26" s="21" t="s">
        <v>30</v>
      </c>
      <c r="F26" s="21">
        <f>G26-MIN(I26:N26)</f>
        <v>1150</v>
      </c>
      <c r="G26" s="21">
        <f>SUM(I26:O26)</f>
        <v>1150</v>
      </c>
      <c r="H26" s="21">
        <f>SUM(G26-O26)</f>
        <v>1150</v>
      </c>
      <c r="I26" s="25">
        <v>0</v>
      </c>
      <c r="J26" s="25">
        <v>0</v>
      </c>
      <c r="K26" s="25">
        <v>0</v>
      </c>
      <c r="L26" s="25">
        <v>0</v>
      </c>
      <c r="M26" s="25">
        <v>400</v>
      </c>
      <c r="N26" s="52">
        <v>750</v>
      </c>
      <c r="O26" s="26">
        <v>0</v>
      </c>
    </row>
    <row r="27" spans="2:15" x14ac:dyDescent="0.25">
      <c r="B27" s="33">
        <v>17</v>
      </c>
      <c r="C27" s="21" t="s">
        <v>38</v>
      </c>
      <c r="D27" s="25">
        <v>2000</v>
      </c>
      <c r="E27" s="21" t="s">
        <v>34</v>
      </c>
      <c r="F27" s="21">
        <f>G27-MIN(I27:N27)</f>
        <v>1000</v>
      </c>
      <c r="G27" s="21">
        <f>SUM(I27:O27)</f>
        <v>1000</v>
      </c>
      <c r="H27" s="21">
        <f>SUM(G27-O27)</f>
        <v>1000</v>
      </c>
      <c r="I27" s="25">
        <v>0</v>
      </c>
      <c r="J27" s="25">
        <v>0</v>
      </c>
      <c r="K27" s="25">
        <v>0</v>
      </c>
      <c r="L27" s="25">
        <v>0</v>
      </c>
      <c r="M27" s="25">
        <v>1000</v>
      </c>
      <c r="N27" s="52">
        <v>0</v>
      </c>
      <c r="O27" s="26">
        <v>0</v>
      </c>
    </row>
    <row r="28" spans="2:15" x14ac:dyDescent="0.25">
      <c r="B28" s="33">
        <v>17</v>
      </c>
      <c r="C28" s="21" t="s">
        <v>41</v>
      </c>
      <c r="D28" s="25">
        <v>1999</v>
      </c>
      <c r="E28" s="21" t="s">
        <v>32</v>
      </c>
      <c r="F28" s="21">
        <f>G28-MIN(I28:N28)</f>
        <v>1000</v>
      </c>
      <c r="G28" s="21">
        <f>SUM(I28:O28)</f>
        <v>1000</v>
      </c>
      <c r="H28" s="21">
        <f>SUM(G28-O28)</f>
        <v>1000</v>
      </c>
      <c r="I28" s="25">
        <v>0</v>
      </c>
      <c r="J28" s="25">
        <v>0</v>
      </c>
      <c r="K28" s="25">
        <v>0</v>
      </c>
      <c r="L28" s="25">
        <v>0</v>
      </c>
      <c r="M28" s="25">
        <v>1000</v>
      </c>
      <c r="N28" s="52">
        <v>0</v>
      </c>
      <c r="O28" s="26">
        <v>0</v>
      </c>
    </row>
    <row r="29" spans="2:15" x14ac:dyDescent="0.25">
      <c r="B29" s="33">
        <v>19</v>
      </c>
      <c r="C29" s="21" t="s">
        <v>80</v>
      </c>
      <c r="D29" s="25">
        <v>2008</v>
      </c>
      <c r="E29" s="21" t="s">
        <v>30</v>
      </c>
      <c r="F29" s="21">
        <f>G29-MIN(I29:N29)</f>
        <v>900</v>
      </c>
      <c r="G29" s="21">
        <f>SUM(I29:O29)</f>
        <v>900</v>
      </c>
      <c r="H29" s="21">
        <f>SUM(G29-O29)</f>
        <v>900</v>
      </c>
      <c r="I29" s="25">
        <v>200</v>
      </c>
      <c r="J29" s="25">
        <v>0</v>
      </c>
      <c r="K29" s="25">
        <v>0</v>
      </c>
      <c r="L29" s="25">
        <v>0</v>
      </c>
      <c r="M29" s="25">
        <v>0</v>
      </c>
      <c r="N29" s="52">
        <v>700</v>
      </c>
      <c r="O29" s="26">
        <v>0</v>
      </c>
    </row>
    <row r="30" spans="2:15" x14ac:dyDescent="0.25">
      <c r="B30" s="33">
        <v>20</v>
      </c>
      <c r="C30" s="21" t="s">
        <v>47</v>
      </c>
      <c r="D30" s="25">
        <v>2002</v>
      </c>
      <c r="E30" s="21" t="s">
        <v>27</v>
      </c>
      <c r="F30" s="21">
        <f>G30-MIN(I30:N30)</f>
        <v>800</v>
      </c>
      <c r="G30" s="21">
        <f>SUM(I30:O30)</f>
        <v>800</v>
      </c>
      <c r="H30" s="21">
        <f>SUM(G30-O30)</f>
        <v>800</v>
      </c>
      <c r="I30" s="25">
        <v>0</v>
      </c>
      <c r="J30" s="25">
        <v>800</v>
      </c>
      <c r="K30" s="25">
        <v>0</v>
      </c>
      <c r="L30" s="25">
        <v>0</v>
      </c>
      <c r="M30" s="25">
        <v>0</v>
      </c>
      <c r="N30" s="52">
        <v>0</v>
      </c>
      <c r="O30" s="26">
        <v>0</v>
      </c>
    </row>
    <row r="31" spans="2:15" x14ac:dyDescent="0.25">
      <c r="B31" s="33">
        <v>20</v>
      </c>
      <c r="C31" s="21" t="s">
        <v>48</v>
      </c>
      <c r="D31" s="25">
        <v>2008</v>
      </c>
      <c r="E31" s="21" t="s">
        <v>27</v>
      </c>
      <c r="F31" s="21">
        <f>G31-MIN(I31:N31)</f>
        <v>800</v>
      </c>
      <c r="G31" s="21">
        <f>SUM(I31:O31)</f>
        <v>800</v>
      </c>
      <c r="H31" s="21">
        <f>SUM(G31-O31)</f>
        <v>800</v>
      </c>
      <c r="I31" s="25">
        <v>0</v>
      </c>
      <c r="J31" s="25">
        <v>600</v>
      </c>
      <c r="K31" s="25">
        <v>0</v>
      </c>
      <c r="L31" s="25">
        <v>0</v>
      </c>
      <c r="M31" s="25">
        <v>200</v>
      </c>
      <c r="N31" s="52">
        <v>0</v>
      </c>
      <c r="O31" s="26">
        <v>0</v>
      </c>
    </row>
    <row r="32" spans="2:15" x14ac:dyDescent="0.25">
      <c r="B32" s="33">
        <v>22</v>
      </c>
      <c r="C32" s="21" t="s">
        <v>49</v>
      </c>
      <c r="D32" s="25">
        <v>1983</v>
      </c>
      <c r="E32" s="21" t="s">
        <v>64</v>
      </c>
      <c r="F32" s="21">
        <f>G32-MIN(I32:N32)</f>
        <v>700</v>
      </c>
      <c r="G32" s="21">
        <f>SUM(I32:O32)</f>
        <v>700</v>
      </c>
      <c r="H32" s="21">
        <f>SUM(G32-O32)</f>
        <v>700</v>
      </c>
      <c r="I32" s="25">
        <v>0</v>
      </c>
      <c r="J32" s="25">
        <v>0</v>
      </c>
      <c r="K32" s="25">
        <v>0</v>
      </c>
      <c r="L32" s="25">
        <v>0</v>
      </c>
      <c r="M32" s="25">
        <v>700</v>
      </c>
      <c r="N32" s="52">
        <v>0</v>
      </c>
      <c r="O32" s="26">
        <v>0</v>
      </c>
    </row>
    <row r="33" spans="2:15" x14ac:dyDescent="0.25">
      <c r="B33" s="33">
        <v>22</v>
      </c>
      <c r="C33" s="21" t="s">
        <v>67</v>
      </c>
      <c r="D33" s="25">
        <v>2005</v>
      </c>
      <c r="E33" s="21" t="s">
        <v>23</v>
      </c>
      <c r="F33" s="21">
        <f>G33-MIN(I33:N33)</f>
        <v>700</v>
      </c>
      <c r="G33" s="21">
        <f>SUM(I33:O33)</f>
        <v>700</v>
      </c>
      <c r="H33" s="21">
        <f>SUM(G33-O33)</f>
        <v>700</v>
      </c>
      <c r="I33" s="25">
        <v>0</v>
      </c>
      <c r="J33" s="25">
        <v>0</v>
      </c>
      <c r="K33" s="25">
        <v>0</v>
      </c>
      <c r="L33" s="25">
        <v>0</v>
      </c>
      <c r="M33" s="25">
        <v>700</v>
      </c>
      <c r="N33" s="52">
        <v>0</v>
      </c>
      <c r="O33" s="26">
        <v>0</v>
      </c>
    </row>
    <row r="34" spans="2:15" x14ac:dyDescent="0.25">
      <c r="B34" s="33">
        <v>22</v>
      </c>
      <c r="C34" s="21" t="s">
        <v>73</v>
      </c>
      <c r="D34" s="25">
        <v>1998</v>
      </c>
      <c r="E34" s="21" t="s">
        <v>36</v>
      </c>
      <c r="F34" s="21">
        <f>G34-MIN(I34:N34)</f>
        <v>700</v>
      </c>
      <c r="G34" s="21">
        <f>SUM(I34:O34)</f>
        <v>700</v>
      </c>
      <c r="H34" s="21">
        <f>SUM(G34-O34)</f>
        <v>700</v>
      </c>
      <c r="I34" s="25">
        <v>0</v>
      </c>
      <c r="J34" s="25">
        <v>0</v>
      </c>
      <c r="K34" s="25">
        <v>0</v>
      </c>
      <c r="L34" s="25">
        <v>0</v>
      </c>
      <c r="M34" s="25">
        <v>700</v>
      </c>
      <c r="N34" s="52">
        <v>0</v>
      </c>
      <c r="O34" s="26">
        <v>0</v>
      </c>
    </row>
    <row r="35" spans="2:15" x14ac:dyDescent="0.25">
      <c r="B35" s="33">
        <v>22</v>
      </c>
      <c r="C35" s="21" t="s">
        <v>52</v>
      </c>
      <c r="D35" s="25">
        <v>1973</v>
      </c>
      <c r="E35" s="21" t="s">
        <v>50</v>
      </c>
      <c r="F35" s="21">
        <f>G35-MIN(I35:N35)</f>
        <v>700</v>
      </c>
      <c r="G35" s="21">
        <f>SUM(I35:O35)</f>
        <v>700</v>
      </c>
      <c r="H35" s="21">
        <f>SUM(G35-O35)</f>
        <v>700</v>
      </c>
      <c r="I35" s="25">
        <v>0</v>
      </c>
      <c r="J35" s="25">
        <v>0</v>
      </c>
      <c r="K35" s="25">
        <v>0</v>
      </c>
      <c r="L35" s="25">
        <v>0</v>
      </c>
      <c r="M35" s="25">
        <v>700</v>
      </c>
      <c r="N35" s="52">
        <v>0</v>
      </c>
      <c r="O35" s="26">
        <v>0</v>
      </c>
    </row>
    <row r="36" spans="2:15" x14ac:dyDescent="0.25">
      <c r="B36" s="33">
        <v>26</v>
      </c>
      <c r="C36" s="21" t="s">
        <v>70</v>
      </c>
      <c r="D36" s="25">
        <v>2008</v>
      </c>
      <c r="E36" s="21" t="s">
        <v>69</v>
      </c>
      <c r="F36" s="21">
        <f>G36-MIN(I36:N36)</f>
        <v>600</v>
      </c>
      <c r="G36" s="21">
        <f>SUM(I36:O36)</f>
        <v>600</v>
      </c>
      <c r="H36" s="21">
        <f>SUM(G36-O36)</f>
        <v>600</v>
      </c>
      <c r="I36" s="25">
        <v>600</v>
      </c>
      <c r="J36" s="25">
        <v>0</v>
      </c>
      <c r="K36" s="25">
        <v>0</v>
      </c>
      <c r="L36" s="25">
        <v>0</v>
      </c>
      <c r="M36" s="25">
        <v>0</v>
      </c>
      <c r="N36" s="52">
        <v>0</v>
      </c>
      <c r="O36" s="26">
        <v>0</v>
      </c>
    </row>
    <row r="37" spans="2:15" x14ac:dyDescent="0.25">
      <c r="B37" s="33">
        <v>26</v>
      </c>
      <c r="C37" s="21" t="s">
        <v>71</v>
      </c>
      <c r="D37" s="25">
        <v>2009</v>
      </c>
      <c r="E37" s="21" t="s">
        <v>69</v>
      </c>
      <c r="F37" s="21">
        <f>G37-MIN(I37:N37)</f>
        <v>600</v>
      </c>
      <c r="G37" s="21">
        <f>SUM(I37:O37)</f>
        <v>600</v>
      </c>
      <c r="H37" s="21">
        <f>SUM(G37-O37)</f>
        <v>600</v>
      </c>
      <c r="I37" s="25">
        <v>600</v>
      </c>
      <c r="J37" s="25">
        <v>0</v>
      </c>
      <c r="K37" s="25">
        <v>0</v>
      </c>
      <c r="L37" s="25">
        <v>0</v>
      </c>
      <c r="M37" s="25">
        <v>0</v>
      </c>
      <c r="N37" s="52">
        <v>0</v>
      </c>
      <c r="O37" s="26">
        <v>0</v>
      </c>
    </row>
    <row r="38" spans="2:15" x14ac:dyDescent="0.25">
      <c r="B38" s="33">
        <v>26</v>
      </c>
      <c r="C38" s="21" t="s">
        <v>51</v>
      </c>
      <c r="D38" s="25">
        <v>2008</v>
      </c>
      <c r="E38" s="21" t="s">
        <v>27</v>
      </c>
      <c r="F38" s="21">
        <f>G38-MIN(I38:N38)</f>
        <v>600</v>
      </c>
      <c r="G38" s="21">
        <f>SUM(I38:O38)</f>
        <v>600</v>
      </c>
      <c r="H38" s="21">
        <f>SUM(G38-O38)</f>
        <v>600</v>
      </c>
      <c r="I38" s="25">
        <v>0</v>
      </c>
      <c r="J38" s="25">
        <v>600</v>
      </c>
      <c r="K38" s="25">
        <v>0</v>
      </c>
      <c r="L38" s="25">
        <v>0</v>
      </c>
      <c r="M38" s="25">
        <v>0</v>
      </c>
      <c r="N38" s="52">
        <v>0</v>
      </c>
      <c r="O38" s="26">
        <v>0</v>
      </c>
    </row>
    <row r="39" spans="2:15" x14ac:dyDescent="0.25">
      <c r="B39" s="53">
        <v>29</v>
      </c>
      <c r="C39" s="21" t="s">
        <v>72</v>
      </c>
      <c r="D39" s="25">
        <v>2009</v>
      </c>
      <c r="E39" s="21" t="s">
        <v>69</v>
      </c>
      <c r="F39" s="21">
        <f>G39-MIN(I39:N39)</f>
        <v>400</v>
      </c>
      <c r="G39" s="21">
        <f>SUM(I39:O39)</f>
        <v>400</v>
      </c>
      <c r="H39" s="21">
        <f>SUM(G39-O39)</f>
        <v>400</v>
      </c>
      <c r="I39" s="25">
        <v>400</v>
      </c>
      <c r="J39" s="25">
        <v>0</v>
      </c>
      <c r="K39" s="25">
        <v>0</v>
      </c>
      <c r="L39" s="25">
        <v>0</v>
      </c>
      <c r="M39" s="25">
        <v>0</v>
      </c>
      <c r="N39" s="52">
        <v>0</v>
      </c>
      <c r="O39" s="26">
        <v>0</v>
      </c>
    </row>
    <row r="40" spans="2:15" x14ac:dyDescent="0.25">
      <c r="B40" s="33">
        <v>29</v>
      </c>
      <c r="C40" s="21" t="s">
        <v>33</v>
      </c>
      <c r="D40" s="25">
        <v>2004</v>
      </c>
      <c r="E40" s="21" t="s">
        <v>34</v>
      </c>
      <c r="F40" s="21">
        <f>G40-MIN(I40:N40)</f>
        <v>400</v>
      </c>
      <c r="G40" s="21">
        <f>SUM(I40:O40)</f>
        <v>400</v>
      </c>
      <c r="H40" s="21">
        <f>SUM(G40-O40)</f>
        <v>400</v>
      </c>
      <c r="I40" s="25">
        <v>0</v>
      </c>
      <c r="J40" s="25">
        <v>0</v>
      </c>
      <c r="K40" s="25">
        <v>0</v>
      </c>
      <c r="L40" s="25">
        <v>0</v>
      </c>
      <c r="M40" s="25">
        <v>400</v>
      </c>
      <c r="N40" s="52">
        <v>0</v>
      </c>
      <c r="O40" s="26">
        <v>0</v>
      </c>
    </row>
    <row r="41" spans="2:15" x14ac:dyDescent="0.25">
      <c r="B41" s="33">
        <v>29</v>
      </c>
      <c r="C41" s="21" t="s">
        <v>42</v>
      </c>
      <c r="D41" s="25">
        <v>1977</v>
      </c>
      <c r="E41" s="21" t="s">
        <v>36</v>
      </c>
      <c r="F41" s="21">
        <f>G41-MIN(I41:N41)</f>
        <v>400</v>
      </c>
      <c r="G41" s="21">
        <f>SUM(I41:O41)</f>
        <v>400</v>
      </c>
      <c r="H41" s="21">
        <f>SUM(G41-O41)</f>
        <v>400</v>
      </c>
      <c r="I41" s="25">
        <v>0</v>
      </c>
      <c r="J41" s="25">
        <v>0</v>
      </c>
      <c r="K41" s="25">
        <v>0</v>
      </c>
      <c r="L41" s="25">
        <v>0</v>
      </c>
      <c r="M41" s="25">
        <v>400</v>
      </c>
      <c r="N41" s="52">
        <v>0</v>
      </c>
      <c r="O41" s="26">
        <v>0</v>
      </c>
    </row>
    <row r="42" spans="2:15" x14ac:dyDescent="0.25">
      <c r="B42" s="33">
        <v>29</v>
      </c>
      <c r="C42" s="21" t="s">
        <v>76</v>
      </c>
      <c r="D42" s="25">
        <v>2013</v>
      </c>
      <c r="E42" s="21" t="s">
        <v>36</v>
      </c>
      <c r="F42" s="21">
        <f>G42-MIN(I42:N42)</f>
        <v>400</v>
      </c>
      <c r="G42" s="21">
        <f>SUM(I42:O42)</f>
        <v>400</v>
      </c>
      <c r="H42" s="21">
        <f>SUM(G42-O42)</f>
        <v>400</v>
      </c>
      <c r="I42" s="25">
        <v>0</v>
      </c>
      <c r="J42" s="25">
        <v>0</v>
      </c>
      <c r="K42" s="25">
        <v>0</v>
      </c>
      <c r="L42" s="25">
        <v>0</v>
      </c>
      <c r="M42" s="25">
        <v>400</v>
      </c>
      <c r="N42" s="52">
        <v>0</v>
      </c>
      <c r="O42" s="26">
        <v>0</v>
      </c>
    </row>
    <row r="43" spans="2:15" x14ac:dyDescent="0.25">
      <c r="B43" s="33">
        <v>33</v>
      </c>
      <c r="C43" s="21" t="s">
        <v>78</v>
      </c>
      <c r="D43" s="25">
        <v>2012</v>
      </c>
      <c r="E43" s="21" t="s">
        <v>79</v>
      </c>
      <c r="F43" s="21">
        <f>G43-MIN(I43:N43)</f>
        <v>200</v>
      </c>
      <c r="G43" s="21">
        <f>SUM(I43:O43)</f>
        <v>200</v>
      </c>
      <c r="H43" s="21">
        <f>SUM(G43-O43)</f>
        <v>200</v>
      </c>
      <c r="I43" s="25">
        <v>200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6">
        <v>0</v>
      </c>
    </row>
    <row r="44" spans="2:15" x14ac:dyDescent="0.25">
      <c r="B44" s="33">
        <v>33</v>
      </c>
      <c r="C44" s="21" t="s">
        <v>62</v>
      </c>
      <c r="D44" s="25">
        <v>2000</v>
      </c>
      <c r="E44" s="21" t="s">
        <v>25</v>
      </c>
      <c r="F44" s="21">
        <f>G44-MIN(I44:N44)</f>
        <v>200</v>
      </c>
      <c r="G44" s="21">
        <f>SUM(I44:O44)</f>
        <v>200</v>
      </c>
      <c r="H44" s="21">
        <f>SUM(G44-O44)</f>
        <v>200</v>
      </c>
      <c r="I44" s="25">
        <v>0</v>
      </c>
      <c r="J44" s="25">
        <v>0</v>
      </c>
      <c r="K44" s="25">
        <v>0</v>
      </c>
      <c r="L44" s="25">
        <v>0</v>
      </c>
      <c r="M44" s="25">
        <v>200</v>
      </c>
      <c r="N44" s="25">
        <v>0</v>
      </c>
      <c r="O44" s="26">
        <v>0</v>
      </c>
    </row>
    <row r="45" spans="2:15" x14ac:dyDescent="0.25">
      <c r="B45" s="33">
        <v>33</v>
      </c>
      <c r="C45" s="21" t="s">
        <v>68</v>
      </c>
      <c r="D45" s="25">
        <v>2004</v>
      </c>
      <c r="E45" s="21" t="s">
        <v>25</v>
      </c>
      <c r="F45" s="21">
        <f>G45-MIN(I45:N45)</f>
        <v>200</v>
      </c>
      <c r="G45" s="21">
        <f>SUM(I45:O45)</f>
        <v>200</v>
      </c>
      <c r="H45" s="21">
        <f>SUM(G45-O45)</f>
        <v>200</v>
      </c>
      <c r="I45" s="25">
        <v>0</v>
      </c>
      <c r="J45" s="25">
        <v>0</v>
      </c>
      <c r="K45" s="25">
        <v>0</v>
      </c>
      <c r="L45" s="25">
        <v>0</v>
      </c>
      <c r="M45" s="25">
        <v>200</v>
      </c>
      <c r="N45" s="25">
        <v>0</v>
      </c>
      <c r="O45" s="26">
        <v>0</v>
      </c>
    </row>
    <row r="46" spans="2:15" x14ac:dyDescent="0.25">
      <c r="B46" s="33">
        <v>33</v>
      </c>
      <c r="C46" s="21" t="s">
        <v>63</v>
      </c>
      <c r="D46" s="25">
        <v>1998</v>
      </c>
      <c r="E46" s="21" t="s">
        <v>64</v>
      </c>
      <c r="F46" s="21">
        <f>G46-MIN(I46:N46)</f>
        <v>200</v>
      </c>
      <c r="G46" s="21">
        <f>SUM(I46:O46)</f>
        <v>200</v>
      </c>
      <c r="H46" s="21">
        <f>SUM(G46-O46)</f>
        <v>200</v>
      </c>
      <c r="I46" s="25">
        <v>0</v>
      </c>
      <c r="J46" s="25">
        <v>0</v>
      </c>
      <c r="K46" s="25">
        <v>0</v>
      </c>
      <c r="L46" s="25">
        <v>0</v>
      </c>
      <c r="M46" s="25">
        <v>200</v>
      </c>
      <c r="N46" s="25">
        <v>0</v>
      </c>
      <c r="O46" s="26">
        <v>0</v>
      </c>
    </row>
    <row r="47" spans="2:15" ht="15.75" thickBot="1" x14ac:dyDescent="0.3">
      <c r="B47" s="36">
        <v>33</v>
      </c>
      <c r="C47" s="38" t="s">
        <v>82</v>
      </c>
      <c r="D47" s="37">
        <v>2006</v>
      </c>
      <c r="E47" s="38" t="s">
        <v>54</v>
      </c>
      <c r="F47" s="38">
        <f>G47-MIN(I47:N47)</f>
        <v>200</v>
      </c>
      <c r="G47" s="38">
        <f>SUM(I47:O47)</f>
        <v>200</v>
      </c>
      <c r="H47" s="38">
        <f>SUM(G47-O47)</f>
        <v>200</v>
      </c>
      <c r="I47" s="37">
        <v>0</v>
      </c>
      <c r="J47" s="37">
        <v>0</v>
      </c>
      <c r="K47" s="37">
        <v>0</v>
      </c>
      <c r="L47" s="37">
        <v>0</v>
      </c>
      <c r="M47" s="37">
        <v>200</v>
      </c>
      <c r="N47" s="37">
        <v>0</v>
      </c>
      <c r="O47" s="39">
        <v>0</v>
      </c>
    </row>
    <row r="48" spans="2:15" x14ac:dyDescent="0.25">
      <c r="F48" s="27"/>
      <c r="G48" s="27"/>
      <c r="H48" s="27"/>
    </row>
    <row r="49" spans="2:6" x14ac:dyDescent="0.25">
      <c r="B49" s="41" t="s">
        <v>11</v>
      </c>
      <c r="C49" s="49" t="s">
        <v>57</v>
      </c>
      <c r="D49" s="47"/>
      <c r="E49" s="48"/>
      <c r="F49" s="15"/>
    </row>
    <row r="50" spans="2:6" x14ac:dyDescent="0.25">
      <c r="B50" s="42" t="s">
        <v>58</v>
      </c>
      <c r="C50" s="49" t="s">
        <v>59</v>
      </c>
      <c r="D50" s="47"/>
      <c r="E50" s="48"/>
    </row>
    <row r="51" spans="2:6" x14ac:dyDescent="0.25">
      <c r="B51" s="43" t="s">
        <v>12</v>
      </c>
      <c r="C51" s="49" t="s">
        <v>60</v>
      </c>
      <c r="D51" s="47"/>
      <c r="E51" s="48"/>
    </row>
    <row r="52" spans="2:6" x14ac:dyDescent="0.25">
      <c r="B52" s="16" t="s">
        <v>61</v>
      </c>
      <c r="C52" s="46" t="s">
        <v>53</v>
      </c>
      <c r="D52" s="47"/>
      <c r="E52" s="48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C12:O47">
    <sortCondition descending="1" ref="F12:F47"/>
  </sortState>
  <mergeCells count="4">
    <mergeCell ref="C52:E52"/>
    <mergeCell ref="C49:E49"/>
    <mergeCell ref="C50:E50"/>
    <mergeCell ref="C51:E51"/>
  </mergeCells>
  <pageMargins left="0.7" right="0.7" top="0.75" bottom="0.75" header="0.3" footer="0.3"/>
  <pageSetup paperSize="9" scale="44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2025-11-17T13:45:54Z</cp:lastPrinted>
  <dcterms:created xsi:type="dcterms:W3CDTF">2024-06-05T07:27:31Z</dcterms:created>
  <dcterms:modified xsi:type="dcterms:W3CDTF">2026-04-29T11:39:55Z</dcterms:modified>
  <cp:category>League Rankings</cp:category>
</cp:coreProperties>
</file>