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SERVER-NTZS\Users\NTZS\Documents\NTZS_vse\JAKOSTNE LESTVICE\Jakostne lestvice 2025-2026\"/>
    </mc:Choice>
  </mc:AlternateContent>
  <xr:revisionPtr revIDLastSave="0" documentId="13_ncr:1_{F0F5D696-FF6F-48A2-95E8-15BC18EE3C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definedNames>
    <definedName name="_xlnm.Print_Area" localSheetId="0">Worksheet!$A$1:$P$80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8" i="1" l="1"/>
  <c r="H48" i="1" s="1"/>
  <c r="G76" i="1"/>
  <c r="H76" i="1" s="1"/>
  <c r="F76" i="1"/>
  <c r="F48" i="1" l="1"/>
  <c r="G44" i="1" l="1"/>
  <c r="H44" i="1" s="1"/>
  <c r="G68" i="1"/>
  <c r="H68" i="1" s="1"/>
  <c r="G55" i="1"/>
  <c r="H55" i="1" s="1"/>
  <c r="G54" i="1"/>
  <c r="H54" i="1" s="1"/>
  <c r="G40" i="1"/>
  <c r="F40" i="1" s="1"/>
  <c r="G72" i="1"/>
  <c r="H72" i="1" s="1"/>
  <c r="G47" i="1"/>
  <c r="H47" i="1" s="1"/>
  <c r="G67" i="1"/>
  <c r="H67" i="1" s="1"/>
  <c r="G71" i="1"/>
  <c r="H71" i="1" s="1"/>
  <c r="G70" i="1"/>
  <c r="H70" i="1" s="1"/>
  <c r="G53" i="1"/>
  <c r="H53" i="1" s="1"/>
  <c r="G66" i="1"/>
  <c r="H66" i="1" s="1"/>
  <c r="G65" i="1"/>
  <c r="H65" i="1" s="1"/>
  <c r="G43" i="1"/>
  <c r="H43" i="1" s="1"/>
  <c r="G69" i="1"/>
  <c r="H69" i="1" s="1"/>
  <c r="G46" i="1"/>
  <c r="H46" i="1" s="1"/>
  <c r="G35" i="1"/>
  <c r="H35" i="1" s="1"/>
  <c r="G33" i="1"/>
  <c r="H33" i="1" s="1"/>
  <c r="G31" i="1"/>
  <c r="H31" i="1" s="1"/>
  <c r="G64" i="1"/>
  <c r="H64" i="1" s="1"/>
  <c r="G56" i="1"/>
  <c r="H56" i="1" s="1"/>
  <c r="G52" i="1"/>
  <c r="H52" i="1" s="1"/>
  <c r="G41" i="1"/>
  <c r="H41" i="1" s="1"/>
  <c r="G26" i="1"/>
  <c r="H26" i="1" s="1"/>
  <c r="G62" i="1"/>
  <c r="H62" i="1" s="1"/>
  <c r="G51" i="1"/>
  <c r="F51" i="1" s="1"/>
  <c r="G61" i="1"/>
  <c r="F61" i="1" s="1"/>
  <c r="G60" i="1"/>
  <c r="H60" i="1" s="1"/>
  <c r="G59" i="1"/>
  <c r="H59" i="1" s="1"/>
  <c r="G39" i="1"/>
  <c r="H39" i="1" s="1"/>
  <c r="F44" i="1" l="1"/>
  <c r="F68" i="1"/>
  <c r="F72" i="1"/>
  <c r="F54" i="1"/>
  <c r="F55" i="1"/>
  <c r="H40" i="1"/>
  <c r="F47" i="1"/>
  <c r="F66" i="1"/>
  <c r="F67" i="1"/>
  <c r="F71" i="1"/>
  <c r="F70" i="1"/>
  <c r="F53" i="1"/>
  <c r="F65" i="1"/>
  <c r="F43" i="1"/>
  <c r="F69" i="1"/>
  <c r="F46" i="1"/>
  <c r="F35" i="1"/>
  <c r="F33" i="1"/>
  <c r="F31" i="1"/>
  <c r="F64" i="1"/>
  <c r="F56" i="1"/>
  <c r="F52" i="1"/>
  <c r="F41" i="1"/>
  <c r="F26" i="1"/>
  <c r="F62" i="1"/>
  <c r="H51" i="1"/>
  <c r="H61" i="1"/>
  <c r="F60" i="1"/>
  <c r="F59" i="1"/>
  <c r="F39" i="1"/>
  <c r="G58" i="1" l="1"/>
  <c r="H58" i="1" s="1"/>
  <c r="G49" i="1"/>
  <c r="H49" i="1" s="1"/>
  <c r="G75" i="1"/>
  <c r="F75" i="1" s="1"/>
  <c r="G34" i="1"/>
  <c r="H34" i="1" s="1"/>
  <c r="G74" i="1"/>
  <c r="H74" i="1" s="1"/>
  <c r="G50" i="1"/>
  <c r="F50" i="1" s="1"/>
  <c r="G57" i="1"/>
  <c r="H57" i="1" s="1"/>
  <c r="G73" i="1"/>
  <c r="H73" i="1" s="1"/>
  <c r="G45" i="1"/>
  <c r="H45" i="1" s="1"/>
  <c r="G32" i="1"/>
  <c r="F32" i="1" s="1"/>
  <c r="G42" i="1"/>
  <c r="H42" i="1" s="1"/>
  <c r="G63" i="1"/>
  <c r="H63" i="1" s="1"/>
  <c r="G22" i="1"/>
  <c r="H22" i="1" s="1"/>
  <c r="G38" i="1"/>
  <c r="F38" i="1" s="1"/>
  <c r="G36" i="1"/>
  <c r="H36" i="1" s="1"/>
  <c r="G28" i="1"/>
  <c r="H28" i="1" s="1"/>
  <c r="G37" i="1"/>
  <c r="H37" i="1" s="1"/>
  <c r="G30" i="1"/>
  <c r="F30" i="1" s="1"/>
  <c r="G25" i="1"/>
  <c r="H25" i="1" s="1"/>
  <c r="G27" i="1"/>
  <c r="H27" i="1" s="1"/>
  <c r="G29" i="1"/>
  <c r="H29" i="1" s="1"/>
  <c r="G23" i="1"/>
  <c r="F23" i="1" s="1"/>
  <c r="G24" i="1"/>
  <c r="H24" i="1" s="1"/>
  <c r="G19" i="1"/>
  <c r="H19" i="1" s="1"/>
  <c r="G16" i="1"/>
  <c r="H16" i="1" s="1"/>
  <c r="G21" i="1"/>
  <c r="F21" i="1" s="1"/>
  <c r="G18" i="1"/>
  <c r="H18" i="1" s="1"/>
  <c r="G20" i="1"/>
  <c r="H20" i="1" s="1"/>
  <c r="G17" i="1"/>
  <c r="H17" i="1" s="1"/>
  <c r="G14" i="1"/>
  <c r="F14" i="1" s="1"/>
  <c r="G13" i="1"/>
  <c r="H13" i="1" s="1"/>
  <c r="G15" i="1"/>
  <c r="H15" i="1" s="1"/>
  <c r="G12" i="1"/>
  <c r="H12" i="1" s="1"/>
  <c r="G11" i="1"/>
  <c r="F11" i="1" s="1"/>
  <c r="H75" i="1" l="1"/>
  <c r="F49" i="1"/>
  <c r="F57" i="1"/>
  <c r="F12" i="1"/>
  <c r="F45" i="1"/>
  <c r="F18" i="1"/>
  <c r="F25" i="1"/>
  <c r="F13" i="1"/>
  <c r="F16" i="1"/>
  <c r="F36" i="1"/>
  <c r="F24" i="1"/>
  <c r="F37" i="1"/>
  <c r="F42" i="1"/>
  <c r="F17" i="1"/>
  <c r="F29" i="1"/>
  <c r="F22" i="1"/>
  <c r="F74" i="1"/>
  <c r="F15" i="1"/>
  <c r="F20" i="1"/>
  <c r="F19" i="1"/>
  <c r="F27" i="1"/>
  <c r="F28" i="1"/>
  <c r="F63" i="1"/>
  <c r="F73" i="1"/>
  <c r="F34" i="1"/>
  <c r="F58" i="1"/>
  <c r="H14" i="1"/>
  <c r="H21" i="1"/>
  <c r="H23" i="1"/>
  <c r="H30" i="1"/>
  <c r="H38" i="1"/>
  <c r="H32" i="1"/>
  <c r="H50" i="1"/>
  <c r="H11" i="1"/>
</calcChain>
</file>

<file path=xl/sharedStrings.xml><?xml version="1.0" encoding="utf-8"?>
<sst xmlns="http://schemas.openxmlformats.org/spreadsheetml/2006/main" count="173" uniqueCount="117">
  <si>
    <t>Namiznoteniška zveza Slovenije</t>
  </si>
  <si>
    <t>Lestvica</t>
  </si>
  <si>
    <t>Sezona:</t>
  </si>
  <si>
    <t>Kategorija:</t>
  </si>
  <si>
    <t>članice</t>
  </si>
  <si>
    <t>Datum:</t>
  </si>
  <si>
    <t>Naslov:</t>
  </si>
  <si>
    <t>Ime in priimek</t>
  </si>
  <si>
    <t>Letnik</t>
  </si>
  <si>
    <t>Klub</t>
  </si>
  <si>
    <t>Točke</t>
  </si>
  <si>
    <t>Točke (*)</t>
  </si>
  <si>
    <t>Točke (e)</t>
  </si>
  <si>
    <t>1. OT</t>
  </si>
  <si>
    <t>1. TOP</t>
  </si>
  <si>
    <t>2. OT</t>
  </si>
  <si>
    <t>2. TOP</t>
  </si>
  <si>
    <t>DP</t>
  </si>
  <si>
    <t>3. OT</t>
  </si>
  <si>
    <t>SNTL</t>
  </si>
  <si>
    <t>Murska Sobota</t>
  </si>
  <si>
    <t>Otočec</t>
  </si>
  <si>
    <t>Lara Opeka</t>
  </si>
  <si>
    <t>NTD Kajuh-Slovan</t>
  </si>
  <si>
    <t>Sara Tokić</t>
  </si>
  <si>
    <t>NTK Vrtojba</t>
  </si>
  <si>
    <t>Lea Paulin</t>
  </si>
  <si>
    <t>NTK Arrigoni</t>
  </si>
  <si>
    <t>Tjaša Novak</t>
  </si>
  <si>
    <t>Ema Crnkovič</t>
  </si>
  <si>
    <t>NTK Kema - Murexin Puconci</t>
  </si>
  <si>
    <t>Katarina Stražar</t>
  </si>
  <si>
    <t>NTS Mengeš</t>
  </si>
  <si>
    <t>Nuša Kadiš</t>
  </si>
  <si>
    <t>NTK Inter Diskont</t>
  </si>
  <si>
    <t>Anina Selak</t>
  </si>
  <si>
    <t>NTK Vesna</t>
  </si>
  <si>
    <t>Nuša Bolte</t>
  </si>
  <si>
    <t>Lea Kadiš</t>
  </si>
  <si>
    <t>Blažka Harkai</t>
  </si>
  <si>
    <t>Gaja Mavri</t>
  </si>
  <si>
    <t>Staša Matis</t>
  </si>
  <si>
    <t>Ana Tofant</t>
  </si>
  <si>
    <t>Darinka Mali</t>
  </si>
  <si>
    <t>Tjaša Supanič</t>
  </si>
  <si>
    <t>Martina Komovec</t>
  </si>
  <si>
    <t>Doris Lesnik</t>
  </si>
  <si>
    <t>NTK Xiom Muta</t>
  </si>
  <si>
    <t>Ana Kovačec</t>
  </si>
  <si>
    <t>Minea Ljuca</t>
  </si>
  <si>
    <t>Layla Turk</t>
  </si>
  <si>
    <t>Lucija Grad</t>
  </si>
  <si>
    <t>ŠD Vrhnika</t>
  </si>
  <si>
    <t>Nina Mačič</t>
  </si>
  <si>
    <t>Alja Benčina</t>
  </si>
  <si>
    <t>Sara Krapež</t>
  </si>
  <si>
    <t>Vesna Najdič Andrin</t>
  </si>
  <si>
    <t>Vita Kocjančič</t>
  </si>
  <si>
    <t>Tanja Nišavić</t>
  </si>
  <si>
    <t>nadomestne točke</t>
  </si>
  <si>
    <t>Mirjana Liović</t>
  </si>
  <si>
    <t xml:space="preserve">NTK B2 </t>
  </si>
  <si>
    <t>Trenutna</t>
  </si>
  <si>
    <t>uvrstitev</t>
  </si>
  <si>
    <t xml:space="preserve">Prejšnja </t>
  </si>
  <si>
    <t>vsota točk brez najnižjega rezultata</t>
  </si>
  <si>
    <t>Točke vse</t>
  </si>
  <si>
    <t>vsota vseh točk</t>
  </si>
  <si>
    <t>vsota točk brez rezultatov ekipnih tekmovanj</t>
  </si>
  <si>
    <t>Nadomestne točke</t>
  </si>
  <si>
    <t>Tina Mozetič</t>
  </si>
  <si>
    <t>Simona Soldat</t>
  </si>
  <si>
    <t>NTK Ljubljana</t>
  </si>
  <si>
    <t>Muta</t>
  </si>
  <si>
    <t>Ravne na K.</t>
  </si>
  <si>
    <t>Tina Križnič</t>
  </si>
  <si>
    <t>2024-2025</t>
  </si>
  <si>
    <t>Kim Kastelic</t>
  </si>
  <si>
    <t>Pika Gorenc</t>
  </si>
  <si>
    <t>Eva Cerkvenič</t>
  </si>
  <si>
    <t>Valentina Mišigoj</t>
  </si>
  <si>
    <t>Tereza Kavčič</t>
  </si>
  <si>
    <t>NTK Logatec</t>
  </si>
  <si>
    <t>Izabel Roner</t>
  </si>
  <si>
    <t>Nina Zupančič</t>
  </si>
  <si>
    <t>Lara Žnidaršič</t>
  </si>
  <si>
    <t>Jana Ludvik</t>
  </si>
  <si>
    <t>Manca Paljk</t>
  </si>
  <si>
    <t>Neža Horvat</t>
  </si>
  <si>
    <t>Alja Salkić</t>
  </si>
  <si>
    <t>Karin Slatinšek</t>
  </si>
  <si>
    <t>ŠD SU</t>
  </si>
  <si>
    <t>Lana Slatinšek</t>
  </si>
  <si>
    <t>Neža Gazvoda</t>
  </si>
  <si>
    <t>Neja Gazvoda</t>
  </si>
  <si>
    <t>Tamara Pavčnik</t>
  </si>
  <si>
    <t>Tina Steinman Vrabič</t>
  </si>
  <si>
    <t>Kristina Rahotin Pavič</t>
  </si>
  <si>
    <t>Ivana Zera</t>
  </si>
  <si>
    <t>Lale Pooryamanesh</t>
  </si>
  <si>
    <t>Klara Rahotin Pavič</t>
  </si>
  <si>
    <t>Laura Rahotin Pavič</t>
  </si>
  <si>
    <t>Kaja Drljača</t>
  </si>
  <si>
    <t>Maruša Arnež</t>
  </si>
  <si>
    <t>NTK Jesenice</t>
  </si>
  <si>
    <t>Barbara Jančič</t>
  </si>
  <si>
    <t>Mojca Smolej</t>
  </si>
  <si>
    <t>Milana Krmelj</t>
  </si>
  <si>
    <t>Špela Smolej Milat</t>
  </si>
  <si>
    <t>Tina Zalezina</t>
  </si>
  <si>
    <t>Maša Virant</t>
  </si>
  <si>
    <t>2025/2026</t>
  </si>
  <si>
    <t>Kundih Pia</t>
  </si>
  <si>
    <t>NTK Cirkovce</t>
  </si>
  <si>
    <t>Maučec Lana</t>
  </si>
  <si>
    <t>ŽNTK Maribor</t>
  </si>
  <si>
    <t>Jakostna lestvica 2025-26 - po I. OT (6.9.2025)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</si>
</sst>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4"/>
      <color rgb="FFFFFFFF"/>
      <name val="Calibri"/>
      <family val="2"/>
      <charset val="238"/>
    </font>
    <font>
      <b/>
      <sz val="20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999999"/>
        <bgColor rgb="FF000000"/>
      </patternFill>
    </fill>
    <fill>
      <patternFill patternType="solid">
        <fgColor rgb="FF77777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0" fillId="5" borderId="0" xfId="0" applyFill="1"/>
    <xf numFmtId="0" fontId="0" fillId="5" borderId="3" xfId="0" applyFill="1" applyBorder="1"/>
    <xf numFmtId="14" fontId="0" fillId="0" borderId="0" xfId="0" applyNumberFormat="1"/>
    <xf numFmtId="0" fontId="0" fillId="8" borderId="0" xfId="0" applyFill="1"/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5" borderId="4" xfId="0" applyFill="1" applyBorder="1"/>
    <xf numFmtId="0" fontId="0" fillId="5" borderId="5" xfId="0" applyFill="1" applyBorder="1"/>
    <xf numFmtId="0" fontId="0" fillId="6" borderId="4" xfId="0" applyFill="1" applyBorder="1"/>
    <xf numFmtId="0" fontId="0" fillId="6" borderId="5" xfId="0" applyFill="1" applyBorder="1"/>
    <xf numFmtId="0" fontId="0" fillId="9" borderId="4" xfId="0" applyFill="1" applyBorder="1"/>
    <xf numFmtId="0" fontId="0" fillId="9" borderId="5" xfId="0" applyFill="1" applyBorder="1"/>
    <xf numFmtId="0" fontId="4" fillId="0" borderId="0" xfId="0" applyFont="1"/>
    <xf numFmtId="0" fontId="0" fillId="10" borderId="10" xfId="0" applyFill="1" applyBorder="1"/>
    <xf numFmtId="0" fontId="0" fillId="0" borderId="1" xfId="0" applyBorder="1"/>
    <xf numFmtId="0" fontId="0" fillId="0" borderId="3" xfId="0" applyBorder="1"/>
    <xf numFmtId="14" fontId="0" fillId="0" borderId="3" xfId="0" applyNumberFormat="1" applyBorder="1"/>
    <xf numFmtId="14" fontId="0" fillId="0" borderId="2" xfId="0" applyNumberFormat="1" applyBorder="1"/>
    <xf numFmtId="0" fontId="3" fillId="0" borderId="10" xfId="0" applyFont="1" applyBorder="1"/>
    <xf numFmtId="0" fontId="0" fillId="0" borderId="12" xfId="0" applyBorder="1"/>
    <xf numFmtId="0" fontId="3" fillId="0" borderId="12" xfId="0" applyFont="1" applyBorder="1"/>
    <xf numFmtId="0" fontId="0" fillId="0" borderId="13" xfId="0" applyBorder="1"/>
    <xf numFmtId="0" fontId="0" fillId="0" borderId="10" xfId="0" applyBorder="1"/>
    <xf numFmtId="0" fontId="0" fillId="0" borderId="15" xfId="0" applyBorder="1"/>
    <xf numFmtId="0" fontId="3" fillId="0" borderId="0" xfId="0" applyFont="1"/>
    <xf numFmtId="0" fontId="0" fillId="8" borderId="4" xfId="0" applyFill="1" applyBorder="1"/>
    <xf numFmtId="0" fontId="0" fillId="8" borderId="5" xfId="0" applyFill="1" applyBorder="1"/>
    <xf numFmtId="0" fontId="0" fillId="8" borderId="3" xfId="0" applyFill="1" applyBorder="1"/>
    <xf numFmtId="14" fontId="0" fillId="5" borderId="6" xfId="0" applyNumberFormat="1" applyFill="1" applyBorder="1" applyAlignment="1">
      <alignment horizontal="left"/>
    </xf>
    <xf numFmtId="0" fontId="0" fillId="0" borderId="11" xfId="0" applyBorder="1"/>
    <xf numFmtId="0" fontId="0" fillId="0" borderId="14" xfId="0" applyBorder="1"/>
    <xf numFmtId="14" fontId="0" fillId="8" borderId="6" xfId="0" applyNumberFormat="1" applyFill="1" applyBorder="1" applyAlignment="1">
      <alignment horizontal="left"/>
    </xf>
    <xf numFmtId="14" fontId="0" fillId="8" borderId="0" xfId="0" applyNumberFormat="1" applyFill="1" applyAlignment="1">
      <alignment horizontal="left"/>
    </xf>
    <xf numFmtId="14" fontId="0" fillId="5" borderId="6" xfId="0" applyNumberFormat="1" applyFill="1" applyBorder="1"/>
    <xf numFmtId="0" fontId="4" fillId="0" borderId="7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6" borderId="7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0" borderId="7" xfId="0" applyBorder="1" applyAlignment="1">
      <alignment horizontal="left"/>
    </xf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3" fillId="0" borderId="17" xfId="0" applyFont="1" applyBorder="1"/>
    <xf numFmtId="0" fontId="0" fillId="0" borderId="18" xfId="0" applyBorder="1"/>
  </cellXfs>
  <cellStyles count="1">
    <cellStyle name="Navadno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150283</xdr:colOff>
      <xdr:row>1</xdr:row>
      <xdr:rowOff>57150</xdr:rowOff>
    </xdr:from>
    <xdr:to>
      <xdr:col>14</xdr:col>
      <xdr:colOff>755417</xdr:colOff>
      <xdr:row>3</xdr:row>
      <xdr:rowOff>103979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E5EB5BE3-6CD1-4043-823F-4C798EAC7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25200" y="300567"/>
          <a:ext cx="601324" cy="572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1"/>
  <sheetViews>
    <sheetView tabSelected="1" topLeftCell="A32" zoomScaleNormal="100" workbookViewId="0">
      <selection activeCell="T19" sqref="T19"/>
    </sheetView>
  </sheetViews>
  <sheetFormatPr defaultRowHeight="15" x14ac:dyDescent="0.25"/>
  <cols>
    <col min="1" max="1" width="10.42578125" customWidth="1"/>
    <col min="2" max="2" width="11" customWidth="1"/>
    <col min="3" max="3" width="20.85546875" customWidth="1"/>
    <col min="4" max="4" width="10" customWidth="1"/>
    <col min="5" max="5" width="26.140625" customWidth="1"/>
    <col min="6" max="6" width="8.85546875" customWidth="1"/>
    <col min="7" max="7" width="9" customWidth="1"/>
    <col min="8" max="8" width="8.85546875" customWidth="1"/>
    <col min="9" max="9" width="13.5703125" customWidth="1"/>
    <col min="10" max="10" width="10.140625" customWidth="1"/>
    <col min="11" max="11" width="10.7109375" customWidth="1"/>
    <col min="12" max="12" width="13.42578125" customWidth="1"/>
    <col min="13" max="13" width="10" customWidth="1"/>
    <col min="14" max="14" width="11.28515625" customWidth="1"/>
    <col min="15" max="15" width="11.5703125" customWidth="1"/>
  </cols>
  <sheetData>
    <row r="1" spans="1:15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6.25" x14ac:dyDescent="0.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7"/>
    </row>
    <row r="3" spans="1:15" x14ac:dyDescent="0.25">
      <c r="A3" t="s">
        <v>2</v>
      </c>
      <c r="B3" t="s">
        <v>111</v>
      </c>
      <c r="O3" s="8"/>
    </row>
    <row r="4" spans="1:15" ht="15.75" thickBot="1" x14ac:dyDescent="0.3">
      <c r="A4" t="s">
        <v>3</v>
      </c>
      <c r="B4" t="s">
        <v>4</v>
      </c>
      <c r="O4" s="9"/>
    </row>
    <row r="5" spans="1:15" x14ac:dyDescent="0.25">
      <c r="A5" t="s">
        <v>5</v>
      </c>
      <c r="B5" s="5">
        <v>45912</v>
      </c>
    </row>
    <row r="6" spans="1:15" ht="15.75" thickBot="1" x14ac:dyDescent="0.3">
      <c r="A6" t="s">
        <v>6</v>
      </c>
      <c r="B6" t="s">
        <v>116</v>
      </c>
    </row>
    <row r="7" spans="1:15" x14ac:dyDescent="0.25">
      <c r="A7" s="10" t="s">
        <v>62</v>
      </c>
      <c r="B7" s="10" t="s">
        <v>64</v>
      </c>
      <c r="C7" s="10" t="s">
        <v>7</v>
      </c>
      <c r="D7" s="10" t="s">
        <v>8</v>
      </c>
      <c r="E7" s="10" t="s">
        <v>9</v>
      </c>
      <c r="F7" s="12" t="s">
        <v>11</v>
      </c>
      <c r="G7" s="4" t="s">
        <v>10</v>
      </c>
      <c r="H7" s="14" t="s">
        <v>12</v>
      </c>
      <c r="I7" s="29" t="s">
        <v>13</v>
      </c>
      <c r="J7" s="31" t="s">
        <v>15</v>
      </c>
      <c r="K7" s="10" t="s">
        <v>14</v>
      </c>
      <c r="L7" s="10" t="s">
        <v>18</v>
      </c>
      <c r="M7" s="10" t="s">
        <v>17</v>
      </c>
      <c r="N7" s="10" t="s">
        <v>16</v>
      </c>
      <c r="O7" s="10" t="s">
        <v>19</v>
      </c>
    </row>
    <row r="8" spans="1:15" x14ac:dyDescent="0.25">
      <c r="A8" s="11" t="s">
        <v>63</v>
      </c>
      <c r="B8" s="11" t="s">
        <v>63</v>
      </c>
      <c r="C8" s="11"/>
      <c r="D8" s="11"/>
      <c r="E8" s="11"/>
      <c r="F8" s="13"/>
      <c r="G8" s="3"/>
      <c r="H8" s="15"/>
      <c r="I8" s="30" t="s">
        <v>20</v>
      </c>
      <c r="J8" s="6" t="s">
        <v>73</v>
      </c>
      <c r="K8" s="11" t="s">
        <v>74</v>
      </c>
      <c r="L8" s="11" t="s">
        <v>20</v>
      </c>
      <c r="M8" s="11" t="s">
        <v>21</v>
      </c>
      <c r="N8" s="11" t="s">
        <v>73</v>
      </c>
      <c r="O8" s="11" t="s">
        <v>76</v>
      </c>
    </row>
    <row r="9" spans="1:15" ht="15.75" thickBot="1" x14ac:dyDescent="0.3">
      <c r="A9" s="11"/>
      <c r="B9" s="11"/>
      <c r="C9" s="11"/>
      <c r="D9" s="11"/>
      <c r="E9" s="11"/>
      <c r="F9" s="13"/>
      <c r="G9" s="3"/>
      <c r="H9" s="15"/>
      <c r="I9" s="35">
        <v>45906</v>
      </c>
      <c r="J9" s="36">
        <v>45592</v>
      </c>
      <c r="K9" s="32">
        <v>45619</v>
      </c>
      <c r="L9" s="32">
        <v>45710</v>
      </c>
      <c r="M9" s="37">
        <v>45739</v>
      </c>
      <c r="N9" s="32">
        <v>45773</v>
      </c>
      <c r="O9" s="32"/>
    </row>
    <row r="10" spans="1:15" ht="15.75" thickBot="1" x14ac:dyDescent="0.3">
      <c r="A10" s="18"/>
      <c r="B10" s="19"/>
      <c r="C10" s="19"/>
      <c r="D10" s="19"/>
      <c r="E10" s="19"/>
      <c r="F10" s="19"/>
      <c r="G10" s="19"/>
      <c r="H10" s="19"/>
      <c r="I10" s="20"/>
      <c r="J10" s="19"/>
      <c r="K10" s="19"/>
      <c r="L10" s="19"/>
      <c r="M10" s="19"/>
      <c r="N10" s="20"/>
      <c r="O10" s="21"/>
    </row>
    <row r="11" spans="1:15" x14ac:dyDescent="0.25">
      <c r="A11" s="33">
        <v>1</v>
      </c>
      <c r="B11" s="23">
        <v>1</v>
      </c>
      <c r="C11" s="24" t="s">
        <v>22</v>
      </c>
      <c r="D11" s="23">
        <v>2001</v>
      </c>
      <c r="E11" s="24" t="s">
        <v>23</v>
      </c>
      <c r="F11" s="24">
        <f t="shared" ref="F11" si="0">G11-MIN(I11:O11)</f>
        <v>8425</v>
      </c>
      <c r="G11" s="24">
        <f t="shared" ref="G11" si="1">SUM(I11:O11)</f>
        <v>9225</v>
      </c>
      <c r="H11" s="24">
        <f t="shared" ref="H11" si="2">SUM(G11-O11)</f>
        <v>7500</v>
      </c>
      <c r="I11" s="23">
        <v>1300</v>
      </c>
      <c r="J11" s="23">
        <v>800</v>
      </c>
      <c r="K11" s="23">
        <v>1400</v>
      </c>
      <c r="L11" s="23">
        <v>1300</v>
      </c>
      <c r="M11" s="23">
        <v>1300</v>
      </c>
      <c r="N11" s="23">
        <v>1400</v>
      </c>
      <c r="O11" s="25">
        <v>1725</v>
      </c>
    </row>
    <row r="12" spans="1:15" x14ac:dyDescent="0.25">
      <c r="A12" s="34">
        <v>2</v>
      </c>
      <c r="B12" s="26">
        <v>3</v>
      </c>
      <c r="C12" s="22" t="s">
        <v>31</v>
      </c>
      <c r="D12" s="26">
        <v>2001</v>
      </c>
      <c r="E12" s="22" t="s">
        <v>32</v>
      </c>
      <c r="F12" s="22">
        <f>G12-MIN(I12:O12)</f>
        <v>7000</v>
      </c>
      <c r="G12" s="22">
        <f>SUM(I12:O12)</f>
        <v>7000</v>
      </c>
      <c r="H12" s="22">
        <f>SUM(G12-O12)</f>
        <v>7000</v>
      </c>
      <c r="I12" s="26">
        <v>1000</v>
      </c>
      <c r="J12" s="26">
        <v>1000</v>
      </c>
      <c r="K12" s="26">
        <v>1200</v>
      </c>
      <c r="L12" s="26">
        <v>800</v>
      </c>
      <c r="M12" s="26">
        <v>1300</v>
      </c>
      <c r="N12" s="26">
        <v>1700</v>
      </c>
      <c r="O12" s="27">
        <v>0</v>
      </c>
    </row>
    <row r="13" spans="1:15" x14ac:dyDescent="0.25">
      <c r="A13" s="34">
        <v>3</v>
      </c>
      <c r="B13" s="26">
        <v>2</v>
      </c>
      <c r="C13" s="22" t="s">
        <v>28</v>
      </c>
      <c r="D13" s="26">
        <v>2002</v>
      </c>
      <c r="E13" s="22" t="s">
        <v>23</v>
      </c>
      <c r="F13" s="22">
        <f>G13-MIN(I13:O13)</f>
        <v>6550</v>
      </c>
      <c r="G13" s="22">
        <f>SUM(I13:O13)</f>
        <v>7150</v>
      </c>
      <c r="H13" s="22">
        <f>SUM(G13-O13)</f>
        <v>5500</v>
      </c>
      <c r="I13" s="26">
        <v>800</v>
      </c>
      <c r="J13" s="26">
        <v>600</v>
      </c>
      <c r="K13" s="26">
        <v>1050</v>
      </c>
      <c r="L13" s="26">
        <v>1000</v>
      </c>
      <c r="M13" s="26">
        <v>1000</v>
      </c>
      <c r="N13" s="26">
        <v>1050</v>
      </c>
      <c r="O13" s="27">
        <v>1650</v>
      </c>
    </row>
    <row r="14" spans="1:15" x14ac:dyDescent="0.25">
      <c r="A14" s="34">
        <v>4</v>
      </c>
      <c r="B14" s="26">
        <v>4</v>
      </c>
      <c r="C14" s="22" t="s">
        <v>33</v>
      </c>
      <c r="D14" s="26">
        <v>2004</v>
      </c>
      <c r="E14" s="22" t="s">
        <v>34</v>
      </c>
      <c r="F14" s="22">
        <f>G14-MIN(I14:O14)</f>
        <v>5800</v>
      </c>
      <c r="G14" s="22">
        <f>SUM(I14:O14)</f>
        <v>5800</v>
      </c>
      <c r="H14" s="22">
        <f>SUM(G14-O14)</f>
        <v>4000</v>
      </c>
      <c r="I14" s="26">
        <v>0</v>
      </c>
      <c r="J14" s="26">
        <v>600</v>
      </c>
      <c r="K14" s="26">
        <v>950</v>
      </c>
      <c r="L14" s="26">
        <v>600</v>
      </c>
      <c r="M14" s="26">
        <v>1000</v>
      </c>
      <c r="N14" s="26">
        <v>850</v>
      </c>
      <c r="O14" s="27">
        <v>1800</v>
      </c>
    </row>
    <row r="15" spans="1:15" x14ac:dyDescent="0.25">
      <c r="A15" s="34">
        <v>5</v>
      </c>
      <c r="B15" s="26">
        <v>5</v>
      </c>
      <c r="C15" s="22" t="s">
        <v>26</v>
      </c>
      <c r="D15" s="26">
        <v>2002</v>
      </c>
      <c r="E15" s="22" t="s">
        <v>27</v>
      </c>
      <c r="F15" s="22">
        <f>G15-MIN(I15:O15)</f>
        <v>5300</v>
      </c>
      <c r="G15" s="22">
        <f>SUM(I15:O15)</f>
        <v>5300</v>
      </c>
      <c r="H15" s="22">
        <f>SUM(G15-O15)</f>
        <v>5300</v>
      </c>
      <c r="I15" s="26">
        <v>800</v>
      </c>
      <c r="J15" s="26">
        <v>0</v>
      </c>
      <c r="K15" s="26">
        <v>1700</v>
      </c>
      <c r="L15" s="26">
        <v>600</v>
      </c>
      <c r="M15" s="26">
        <v>1000</v>
      </c>
      <c r="N15" s="26">
        <v>1200</v>
      </c>
      <c r="O15" s="27">
        <v>0</v>
      </c>
    </row>
    <row r="16" spans="1:15" x14ac:dyDescent="0.25">
      <c r="A16" s="34">
        <v>6</v>
      </c>
      <c r="B16" s="26">
        <v>7</v>
      </c>
      <c r="C16" s="22" t="s">
        <v>29</v>
      </c>
      <c r="D16" s="26">
        <v>2007</v>
      </c>
      <c r="E16" s="22" t="s">
        <v>30</v>
      </c>
      <c r="F16" s="22">
        <f>G16-MIN(I16:O16)</f>
        <v>4600</v>
      </c>
      <c r="G16" s="22">
        <f>SUM(I16:O16)</f>
        <v>4600</v>
      </c>
      <c r="H16" s="22">
        <f>SUM(G16-O16)</f>
        <v>3400</v>
      </c>
      <c r="I16" s="26">
        <v>400</v>
      </c>
      <c r="J16" s="26">
        <v>600</v>
      </c>
      <c r="K16" s="26">
        <v>900</v>
      </c>
      <c r="L16" s="26">
        <v>800</v>
      </c>
      <c r="M16" s="26">
        <v>700</v>
      </c>
      <c r="N16" s="26">
        <v>0</v>
      </c>
      <c r="O16" s="27">
        <v>1200</v>
      </c>
    </row>
    <row r="17" spans="1:15" x14ac:dyDescent="0.25">
      <c r="A17" s="34">
        <v>7</v>
      </c>
      <c r="B17" s="26">
        <v>8</v>
      </c>
      <c r="C17" s="22" t="s">
        <v>37</v>
      </c>
      <c r="D17" s="26">
        <v>2000</v>
      </c>
      <c r="E17" s="22" t="s">
        <v>61</v>
      </c>
      <c r="F17" s="22">
        <f>G17-MIN(I17:O17)</f>
        <v>3725</v>
      </c>
      <c r="G17" s="22">
        <f>SUM(I17:O17)</f>
        <v>3775</v>
      </c>
      <c r="H17" s="22">
        <f>SUM(G17-O17)</f>
        <v>3350</v>
      </c>
      <c r="I17" s="26">
        <v>400</v>
      </c>
      <c r="J17" s="26">
        <v>50</v>
      </c>
      <c r="K17" s="26">
        <v>800</v>
      </c>
      <c r="L17" s="26">
        <v>600</v>
      </c>
      <c r="M17" s="26">
        <v>700</v>
      </c>
      <c r="N17" s="26">
        <v>800</v>
      </c>
      <c r="O17" s="27">
        <v>425</v>
      </c>
    </row>
    <row r="18" spans="1:15" x14ac:dyDescent="0.25">
      <c r="A18" s="34">
        <v>8</v>
      </c>
      <c r="B18" s="26">
        <v>6</v>
      </c>
      <c r="C18" s="22" t="s">
        <v>38</v>
      </c>
      <c r="D18" s="26">
        <v>2000</v>
      </c>
      <c r="E18" s="22" t="s">
        <v>34</v>
      </c>
      <c r="F18" s="22">
        <f>G18-MIN(I18:O18)</f>
        <v>3550</v>
      </c>
      <c r="G18" s="22">
        <f>SUM(I18:O18)</f>
        <v>3550</v>
      </c>
      <c r="H18" s="22">
        <f>SUM(G18-O18)</f>
        <v>2500</v>
      </c>
      <c r="I18" s="26">
        <v>0</v>
      </c>
      <c r="J18" s="26">
        <v>50</v>
      </c>
      <c r="K18" s="26">
        <v>850</v>
      </c>
      <c r="L18" s="26">
        <v>600</v>
      </c>
      <c r="M18" s="26">
        <v>50</v>
      </c>
      <c r="N18" s="26">
        <v>950</v>
      </c>
      <c r="O18" s="27">
        <v>1050</v>
      </c>
    </row>
    <row r="19" spans="1:15" x14ac:dyDescent="0.25">
      <c r="A19" s="34">
        <v>9</v>
      </c>
      <c r="B19" s="26">
        <v>9</v>
      </c>
      <c r="C19" s="22" t="s">
        <v>39</v>
      </c>
      <c r="D19" s="26">
        <v>2004</v>
      </c>
      <c r="E19" s="22" t="s">
        <v>30</v>
      </c>
      <c r="F19" s="22">
        <f>G19-MIN(I19:O19)</f>
        <v>3525</v>
      </c>
      <c r="G19" s="22">
        <f>SUM(I19:O19)</f>
        <v>3525</v>
      </c>
      <c r="H19" s="22">
        <f>SUM(G19-O19)</f>
        <v>2400</v>
      </c>
      <c r="I19" s="26">
        <v>0</v>
      </c>
      <c r="J19" s="26">
        <v>600</v>
      </c>
      <c r="K19" s="26">
        <v>0</v>
      </c>
      <c r="L19" s="26">
        <v>50</v>
      </c>
      <c r="M19" s="26">
        <v>1000</v>
      </c>
      <c r="N19" s="26">
        <v>750</v>
      </c>
      <c r="O19" s="27">
        <v>1125</v>
      </c>
    </row>
    <row r="20" spans="1:15" x14ac:dyDescent="0.25">
      <c r="A20" s="34">
        <v>10</v>
      </c>
      <c r="B20" s="26">
        <v>10</v>
      </c>
      <c r="C20" s="22" t="s">
        <v>24</v>
      </c>
      <c r="D20" s="26">
        <v>2006</v>
      </c>
      <c r="E20" s="22" t="s">
        <v>25</v>
      </c>
      <c r="F20" s="22">
        <f>G20-MIN(I20:O20)</f>
        <v>3300</v>
      </c>
      <c r="G20" s="22">
        <f>SUM(I20:O20)</f>
        <v>3300</v>
      </c>
      <c r="H20" s="22">
        <f>SUM(G20-O20)</f>
        <v>3300</v>
      </c>
      <c r="I20" s="26">
        <v>0</v>
      </c>
      <c r="J20" s="26">
        <v>1300</v>
      </c>
      <c r="K20" s="26">
        <v>0</v>
      </c>
      <c r="L20" s="26">
        <v>0</v>
      </c>
      <c r="M20" s="26">
        <v>2000</v>
      </c>
      <c r="N20" s="26">
        <v>0</v>
      </c>
      <c r="O20" s="27">
        <v>0</v>
      </c>
    </row>
    <row r="21" spans="1:15" x14ac:dyDescent="0.25">
      <c r="A21" s="34">
        <v>11</v>
      </c>
      <c r="B21" s="26">
        <v>11</v>
      </c>
      <c r="C21" s="22" t="s">
        <v>40</v>
      </c>
      <c r="D21" s="26">
        <v>1999</v>
      </c>
      <c r="E21" s="22" t="s">
        <v>25</v>
      </c>
      <c r="F21" s="22">
        <f>G21-MIN(I21:O21)</f>
        <v>3150</v>
      </c>
      <c r="G21" s="22">
        <f>SUM(I21:O21)</f>
        <v>3150</v>
      </c>
      <c r="H21" s="22">
        <f>SUM(G21-O21)</f>
        <v>3150</v>
      </c>
      <c r="I21" s="26">
        <v>0</v>
      </c>
      <c r="J21" s="26">
        <v>800</v>
      </c>
      <c r="K21" s="26">
        <v>750</v>
      </c>
      <c r="L21" s="26">
        <v>0</v>
      </c>
      <c r="M21" s="26">
        <v>700</v>
      </c>
      <c r="N21" s="26">
        <v>900</v>
      </c>
      <c r="O21" s="27">
        <v>0</v>
      </c>
    </row>
    <row r="22" spans="1:15" x14ac:dyDescent="0.25">
      <c r="A22" s="34">
        <v>12</v>
      </c>
      <c r="B22" s="26">
        <v>12</v>
      </c>
      <c r="C22" s="22" t="s">
        <v>48</v>
      </c>
      <c r="D22" s="26">
        <v>2002</v>
      </c>
      <c r="E22" s="22" t="s">
        <v>30</v>
      </c>
      <c r="F22" s="22">
        <f>G22-MIN(I22:O22)</f>
        <v>1850</v>
      </c>
      <c r="G22" s="22">
        <f>SUM(I22:O22)</f>
        <v>1850</v>
      </c>
      <c r="H22" s="22">
        <f>SUM(G22-O22)</f>
        <v>50</v>
      </c>
      <c r="I22" s="26">
        <v>0</v>
      </c>
      <c r="J22" s="26">
        <v>0</v>
      </c>
      <c r="K22" s="26">
        <v>0</v>
      </c>
      <c r="L22" s="26">
        <v>0</v>
      </c>
      <c r="M22" s="26">
        <v>50</v>
      </c>
      <c r="N22" s="26">
        <v>0</v>
      </c>
      <c r="O22" s="27">
        <v>1800</v>
      </c>
    </row>
    <row r="23" spans="1:15" x14ac:dyDescent="0.25">
      <c r="A23" s="34">
        <v>13</v>
      </c>
      <c r="B23" s="26">
        <v>13</v>
      </c>
      <c r="C23" s="22" t="s">
        <v>44</v>
      </c>
      <c r="D23" s="26">
        <v>1984</v>
      </c>
      <c r="E23" s="22" t="s">
        <v>36</v>
      </c>
      <c r="F23" s="22">
        <f>G23-MIN(I23:O23)</f>
        <v>1625</v>
      </c>
      <c r="G23" s="22">
        <f>SUM(I23:O23)</f>
        <v>1625</v>
      </c>
      <c r="H23" s="22">
        <f>SUM(G23-O23)</f>
        <v>1450</v>
      </c>
      <c r="I23" s="26">
        <v>0</v>
      </c>
      <c r="J23" s="26">
        <v>0</v>
      </c>
      <c r="K23" s="26">
        <v>650</v>
      </c>
      <c r="L23" s="26">
        <v>50</v>
      </c>
      <c r="M23" s="26">
        <v>50</v>
      </c>
      <c r="N23" s="26">
        <v>700</v>
      </c>
      <c r="O23" s="27">
        <v>175</v>
      </c>
    </row>
    <row r="24" spans="1:15" x14ac:dyDescent="0.25">
      <c r="A24" s="34">
        <v>14</v>
      </c>
      <c r="B24" s="26">
        <v>14</v>
      </c>
      <c r="C24" s="22" t="s">
        <v>42</v>
      </c>
      <c r="D24" s="26">
        <v>1999</v>
      </c>
      <c r="E24" s="22" t="s">
        <v>32</v>
      </c>
      <c r="F24" s="22">
        <f>G24-MIN(I24:O24)</f>
        <v>1600</v>
      </c>
      <c r="G24" s="22">
        <f>SUM(I24:O24)</f>
        <v>1600</v>
      </c>
      <c r="H24" s="22">
        <f>SUM(G24-O24)</f>
        <v>1600</v>
      </c>
      <c r="I24" s="26">
        <v>0</v>
      </c>
      <c r="J24" s="26">
        <v>0</v>
      </c>
      <c r="K24" s="26">
        <v>0</v>
      </c>
      <c r="L24" s="26">
        <v>0</v>
      </c>
      <c r="M24" s="26">
        <v>1600</v>
      </c>
      <c r="N24" s="26">
        <v>0</v>
      </c>
      <c r="O24" s="27">
        <v>0</v>
      </c>
    </row>
    <row r="25" spans="1:15" x14ac:dyDescent="0.25">
      <c r="A25" s="34">
        <v>15</v>
      </c>
      <c r="B25" s="26">
        <v>15</v>
      </c>
      <c r="C25" s="22" t="s">
        <v>53</v>
      </c>
      <c r="D25" s="26">
        <v>2008</v>
      </c>
      <c r="E25" s="22" t="s">
        <v>34</v>
      </c>
      <c r="F25" s="22">
        <f>G25-MIN(I25:O25)</f>
        <v>1585</v>
      </c>
      <c r="G25" s="22">
        <f>SUM(I25:O25)</f>
        <v>1585</v>
      </c>
      <c r="H25" s="22">
        <f>SUM(G25-O25)</f>
        <v>1210</v>
      </c>
      <c r="I25" s="26">
        <v>0</v>
      </c>
      <c r="J25" s="26">
        <v>50</v>
      </c>
      <c r="K25" s="26">
        <v>560</v>
      </c>
      <c r="L25" s="26">
        <v>0</v>
      </c>
      <c r="M25" s="26">
        <v>0</v>
      </c>
      <c r="N25" s="26">
        <v>600</v>
      </c>
      <c r="O25" s="27">
        <v>375</v>
      </c>
    </row>
    <row r="26" spans="1:15" x14ac:dyDescent="0.25">
      <c r="A26" s="34">
        <v>16</v>
      </c>
      <c r="B26" s="26">
        <v>16</v>
      </c>
      <c r="C26" s="22" t="s">
        <v>86</v>
      </c>
      <c r="D26" s="26">
        <v>1984</v>
      </c>
      <c r="E26" s="22" t="s">
        <v>27</v>
      </c>
      <c r="F26" s="22">
        <f>G26-MIN(I26:O26)</f>
        <v>1575</v>
      </c>
      <c r="G26" s="22">
        <f>SUM(I26:O26)</f>
        <v>1575</v>
      </c>
      <c r="H26" s="22">
        <f>SUM(G26-O26)</f>
        <v>0</v>
      </c>
      <c r="I26" s="26">
        <v>0</v>
      </c>
      <c r="J26" s="26">
        <v>0</v>
      </c>
      <c r="K26" s="26">
        <v>0</v>
      </c>
      <c r="L26" s="26">
        <v>0</v>
      </c>
      <c r="M26" s="26">
        <v>0</v>
      </c>
      <c r="N26" s="26">
        <v>0</v>
      </c>
      <c r="O26" s="27">
        <v>1575</v>
      </c>
    </row>
    <row r="27" spans="1:15" x14ac:dyDescent="0.25">
      <c r="A27" s="34">
        <v>17</v>
      </c>
      <c r="B27" s="26">
        <v>17</v>
      </c>
      <c r="C27" s="22" t="s">
        <v>35</v>
      </c>
      <c r="D27" s="26">
        <v>2000</v>
      </c>
      <c r="E27" s="22" t="s">
        <v>36</v>
      </c>
      <c r="F27" s="22">
        <f>G27-MIN(I27:O27)</f>
        <v>1480</v>
      </c>
      <c r="G27" s="22">
        <f>SUM(I27:O27)</f>
        <v>1480</v>
      </c>
      <c r="H27" s="22">
        <f>SUM(G27-O27)</f>
        <v>1330</v>
      </c>
      <c r="I27" s="26">
        <v>0</v>
      </c>
      <c r="J27" s="26">
        <v>0</v>
      </c>
      <c r="K27" s="26">
        <v>700</v>
      </c>
      <c r="L27" s="26">
        <v>50</v>
      </c>
      <c r="M27" s="26">
        <v>20</v>
      </c>
      <c r="N27" s="26">
        <v>560</v>
      </c>
      <c r="O27" s="27">
        <v>150</v>
      </c>
    </row>
    <row r="28" spans="1:15" x14ac:dyDescent="0.25">
      <c r="A28" s="34">
        <v>18</v>
      </c>
      <c r="B28" s="26">
        <v>18</v>
      </c>
      <c r="C28" s="22" t="s">
        <v>49</v>
      </c>
      <c r="D28" s="26">
        <v>2002</v>
      </c>
      <c r="E28" s="22" t="s">
        <v>27</v>
      </c>
      <c r="F28" s="22">
        <f>G28-MIN(I28:O28)</f>
        <v>1450</v>
      </c>
      <c r="G28" s="22">
        <f>SUM(I28:O28)</f>
        <v>1450</v>
      </c>
      <c r="H28" s="22">
        <f>SUM(G28-O28)</f>
        <v>700</v>
      </c>
      <c r="I28" s="26">
        <v>0</v>
      </c>
      <c r="J28" s="26">
        <v>0</v>
      </c>
      <c r="K28" s="26">
        <v>0</v>
      </c>
      <c r="L28" s="26">
        <v>0</v>
      </c>
      <c r="M28" s="26">
        <v>700</v>
      </c>
      <c r="N28" s="26">
        <v>0</v>
      </c>
      <c r="O28" s="27">
        <v>750</v>
      </c>
    </row>
    <row r="29" spans="1:15" x14ac:dyDescent="0.25">
      <c r="A29" s="34">
        <v>19</v>
      </c>
      <c r="B29" s="26">
        <v>19</v>
      </c>
      <c r="C29" s="22" t="s">
        <v>51</v>
      </c>
      <c r="D29" s="26">
        <v>1983</v>
      </c>
      <c r="E29" s="22" t="s">
        <v>72</v>
      </c>
      <c r="F29" s="22">
        <f>G29-MIN(I29:O29)</f>
        <v>1350</v>
      </c>
      <c r="G29" s="22">
        <f>SUM(I29:O29)</f>
        <v>1350</v>
      </c>
      <c r="H29" s="22">
        <f>SUM(G29-O29)</f>
        <v>1350</v>
      </c>
      <c r="I29" s="26">
        <v>0</v>
      </c>
      <c r="J29" s="26">
        <v>0</v>
      </c>
      <c r="K29" s="26">
        <v>0</v>
      </c>
      <c r="L29" s="26">
        <v>0</v>
      </c>
      <c r="M29" s="26">
        <v>700</v>
      </c>
      <c r="N29" s="26">
        <v>650</v>
      </c>
      <c r="O29" s="27">
        <v>0</v>
      </c>
    </row>
    <row r="30" spans="1:15" x14ac:dyDescent="0.25">
      <c r="A30" s="34">
        <v>20</v>
      </c>
      <c r="B30" s="26">
        <v>20</v>
      </c>
      <c r="C30" s="22" t="s">
        <v>45</v>
      </c>
      <c r="D30" s="26">
        <v>1983</v>
      </c>
      <c r="E30" s="22" t="s">
        <v>115</v>
      </c>
      <c r="F30" s="22">
        <f>G30-MIN(I30:O30)</f>
        <v>1140</v>
      </c>
      <c r="G30" s="22">
        <f>SUM(I30:O30)</f>
        <v>1140</v>
      </c>
      <c r="H30" s="22">
        <f>SUM(G30-O30)</f>
        <v>1140</v>
      </c>
      <c r="I30" s="26">
        <v>0</v>
      </c>
      <c r="J30" s="26">
        <v>50</v>
      </c>
      <c r="K30" s="26">
        <v>600</v>
      </c>
      <c r="L30" s="26">
        <v>50</v>
      </c>
      <c r="M30" s="26">
        <v>0</v>
      </c>
      <c r="N30" s="26">
        <v>440</v>
      </c>
      <c r="O30" s="27">
        <v>0</v>
      </c>
    </row>
    <row r="31" spans="1:15" x14ac:dyDescent="0.25">
      <c r="A31" s="34">
        <v>21</v>
      </c>
      <c r="B31" s="26">
        <v>27</v>
      </c>
      <c r="C31" s="22" t="s">
        <v>92</v>
      </c>
      <c r="D31" s="26">
        <v>2008</v>
      </c>
      <c r="E31" s="22" t="s">
        <v>91</v>
      </c>
      <c r="F31" s="22">
        <f>G31-MIN(I31:O31)</f>
        <v>975</v>
      </c>
      <c r="G31" s="22">
        <f>SUM(I31:O31)</f>
        <v>975</v>
      </c>
      <c r="H31" s="22">
        <f>SUM(G31-O31)</f>
        <v>600</v>
      </c>
      <c r="I31" s="26">
        <v>600</v>
      </c>
      <c r="J31" s="26">
        <v>0</v>
      </c>
      <c r="K31" s="26">
        <v>0</v>
      </c>
      <c r="L31" s="26">
        <v>0</v>
      </c>
      <c r="M31" s="26">
        <v>0</v>
      </c>
      <c r="N31" s="26">
        <v>0</v>
      </c>
      <c r="O31" s="27">
        <v>375</v>
      </c>
    </row>
    <row r="32" spans="1:15" x14ac:dyDescent="0.25">
      <c r="A32" s="34">
        <v>22</v>
      </c>
      <c r="B32" s="26">
        <v>21</v>
      </c>
      <c r="C32" s="22" t="s">
        <v>70</v>
      </c>
      <c r="D32" s="26">
        <v>2000</v>
      </c>
      <c r="E32" s="22" t="s">
        <v>25</v>
      </c>
      <c r="F32" s="22">
        <f>G32-MIN(I32:O32)</f>
        <v>950</v>
      </c>
      <c r="G32" s="22">
        <f>SUM(I32:O32)</f>
        <v>950</v>
      </c>
      <c r="H32" s="22">
        <f>SUM(G32-O32)</f>
        <v>50</v>
      </c>
      <c r="I32" s="26">
        <v>0</v>
      </c>
      <c r="J32" s="26">
        <v>0</v>
      </c>
      <c r="K32" s="26">
        <v>0</v>
      </c>
      <c r="L32" s="26">
        <v>0</v>
      </c>
      <c r="M32" s="26">
        <v>50</v>
      </c>
      <c r="N32" s="26">
        <v>0</v>
      </c>
      <c r="O32" s="27">
        <v>900</v>
      </c>
    </row>
    <row r="33" spans="1:15" x14ac:dyDescent="0.25">
      <c r="A33" s="34">
        <v>22</v>
      </c>
      <c r="B33" s="26">
        <v>29</v>
      </c>
      <c r="C33" s="22" t="s">
        <v>93</v>
      </c>
      <c r="D33" s="26">
        <v>2009</v>
      </c>
      <c r="E33" s="22" t="s">
        <v>91</v>
      </c>
      <c r="F33" s="22">
        <f>G33-MIN(I33:O33)</f>
        <v>950</v>
      </c>
      <c r="G33" s="22">
        <f>SUM(I33:O33)</f>
        <v>950</v>
      </c>
      <c r="H33" s="22">
        <f>SUM(G33-O33)</f>
        <v>600</v>
      </c>
      <c r="I33" s="26">
        <v>600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27">
        <v>350</v>
      </c>
    </row>
    <row r="34" spans="1:15" x14ac:dyDescent="0.25">
      <c r="A34" s="34">
        <v>24</v>
      </c>
      <c r="B34" s="26">
        <v>22</v>
      </c>
      <c r="C34" s="22" t="s">
        <v>77</v>
      </c>
      <c r="D34" s="26">
        <v>2005</v>
      </c>
      <c r="E34" s="22" t="s">
        <v>23</v>
      </c>
      <c r="F34" s="22">
        <f>G34-MIN(I34:O34)</f>
        <v>900</v>
      </c>
      <c r="G34" s="22">
        <f>SUM(I34:O34)</f>
        <v>900</v>
      </c>
      <c r="H34" s="22">
        <f>SUM(G34-O34)</f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27">
        <v>900</v>
      </c>
    </row>
    <row r="35" spans="1:15" x14ac:dyDescent="0.25">
      <c r="A35" s="34">
        <v>25</v>
      </c>
      <c r="B35" s="26">
        <v>27</v>
      </c>
      <c r="C35" s="22" t="s">
        <v>94</v>
      </c>
      <c r="D35" s="26">
        <v>2009</v>
      </c>
      <c r="E35" s="22" t="s">
        <v>91</v>
      </c>
      <c r="F35" s="22">
        <f>G35-MIN(I35:O35)</f>
        <v>775</v>
      </c>
      <c r="G35" s="22">
        <f>SUM(I35:O35)</f>
        <v>775</v>
      </c>
      <c r="H35" s="22">
        <f>SUM(G35-O35)</f>
        <v>400</v>
      </c>
      <c r="I35" s="26">
        <v>400</v>
      </c>
      <c r="J35" s="26">
        <v>0</v>
      </c>
      <c r="K35" s="26">
        <v>0</v>
      </c>
      <c r="L35" s="26">
        <v>0</v>
      </c>
      <c r="M35" s="26">
        <v>0</v>
      </c>
      <c r="N35" s="26">
        <v>0</v>
      </c>
      <c r="O35" s="27">
        <v>375</v>
      </c>
    </row>
    <row r="36" spans="1:15" x14ac:dyDescent="0.25">
      <c r="A36" s="34">
        <v>26</v>
      </c>
      <c r="B36" s="26">
        <v>26</v>
      </c>
      <c r="C36" s="22" t="s">
        <v>46</v>
      </c>
      <c r="D36" s="26">
        <v>1979</v>
      </c>
      <c r="E36" s="22" t="s">
        <v>47</v>
      </c>
      <c r="F36" s="22">
        <f>G36-MIN(I36:O36)</f>
        <v>740</v>
      </c>
      <c r="G36" s="22">
        <f>SUM(I36:O36)</f>
        <v>740</v>
      </c>
      <c r="H36" s="22">
        <f>SUM(G36-O36)</f>
        <v>740</v>
      </c>
      <c r="I36" s="26">
        <v>200</v>
      </c>
      <c r="J36" s="26">
        <v>20</v>
      </c>
      <c r="K36" s="26">
        <v>0</v>
      </c>
      <c r="L36" s="26">
        <v>0</v>
      </c>
      <c r="M36" s="26">
        <v>0</v>
      </c>
      <c r="N36" s="26">
        <v>520</v>
      </c>
      <c r="O36" s="27">
        <v>0</v>
      </c>
    </row>
    <row r="37" spans="1:15" x14ac:dyDescent="0.25">
      <c r="A37" s="34">
        <v>27</v>
      </c>
      <c r="B37" s="26">
        <v>23</v>
      </c>
      <c r="C37" s="22" t="s">
        <v>41</v>
      </c>
      <c r="D37" s="26">
        <v>1993</v>
      </c>
      <c r="E37" s="22" t="s">
        <v>30</v>
      </c>
      <c r="F37" s="22">
        <f>G37-MIN(I37:O37)</f>
        <v>700</v>
      </c>
      <c r="G37" s="22">
        <f>SUM(I37:O37)</f>
        <v>700</v>
      </c>
      <c r="H37" s="22">
        <f>SUM(G37-O37)</f>
        <v>700</v>
      </c>
      <c r="I37" s="26">
        <v>0</v>
      </c>
      <c r="J37" s="26">
        <v>0</v>
      </c>
      <c r="K37" s="26">
        <v>0</v>
      </c>
      <c r="L37" s="26">
        <v>0</v>
      </c>
      <c r="M37" s="26">
        <v>700</v>
      </c>
      <c r="N37" s="26">
        <v>0</v>
      </c>
      <c r="O37" s="27">
        <v>0</v>
      </c>
    </row>
    <row r="38" spans="1:15" x14ac:dyDescent="0.25">
      <c r="A38" s="34">
        <v>28</v>
      </c>
      <c r="B38" s="26">
        <v>24</v>
      </c>
      <c r="C38" s="22" t="s">
        <v>75</v>
      </c>
      <c r="D38" s="26">
        <v>2007</v>
      </c>
      <c r="E38" s="22" t="s">
        <v>23</v>
      </c>
      <c r="F38" s="22">
        <f>G38-MIN(I38:O38)</f>
        <v>680</v>
      </c>
      <c r="G38" s="22">
        <f>SUM(I38:O38)</f>
        <v>680</v>
      </c>
      <c r="H38" s="22">
        <f>SUM(G38-O38)</f>
        <v>530</v>
      </c>
      <c r="I38" s="26">
        <v>0</v>
      </c>
      <c r="J38" s="26">
        <v>0</v>
      </c>
      <c r="K38" s="26">
        <v>0</v>
      </c>
      <c r="L38" s="26">
        <v>0</v>
      </c>
      <c r="M38" s="26">
        <v>50</v>
      </c>
      <c r="N38" s="26">
        <v>480</v>
      </c>
      <c r="O38" s="27">
        <v>150</v>
      </c>
    </row>
    <row r="39" spans="1:15" x14ac:dyDescent="0.25">
      <c r="A39" s="34">
        <v>29</v>
      </c>
      <c r="B39" s="26">
        <v>25</v>
      </c>
      <c r="C39" s="22" t="s">
        <v>79</v>
      </c>
      <c r="D39" s="26">
        <v>2004</v>
      </c>
      <c r="E39" s="22" t="s">
        <v>25</v>
      </c>
      <c r="F39" s="22">
        <f>G39-MIN(I39:O39)</f>
        <v>675</v>
      </c>
      <c r="G39" s="22">
        <f>SUM(I39:O39)</f>
        <v>675</v>
      </c>
      <c r="H39" s="22">
        <f>SUM(G39-O39)</f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27">
        <v>675</v>
      </c>
    </row>
    <row r="40" spans="1:15" x14ac:dyDescent="0.25">
      <c r="A40" s="34">
        <v>30</v>
      </c>
      <c r="B40" s="26">
        <v>30</v>
      </c>
      <c r="C40" s="22" t="s">
        <v>106</v>
      </c>
      <c r="D40" s="26">
        <v>1972</v>
      </c>
      <c r="E40" s="22" t="s">
        <v>104</v>
      </c>
      <c r="F40" s="22">
        <f>G40-MIN(I40:O40)</f>
        <v>300</v>
      </c>
      <c r="G40" s="22">
        <f>SUM(I40:O40)</f>
        <v>300</v>
      </c>
      <c r="H40" s="22">
        <f>SUM(G40-O40)</f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27">
        <v>300</v>
      </c>
    </row>
    <row r="41" spans="1:15" x14ac:dyDescent="0.25">
      <c r="A41" s="34">
        <v>30</v>
      </c>
      <c r="B41" s="26">
        <v>30</v>
      </c>
      <c r="C41" s="22" t="s">
        <v>87</v>
      </c>
      <c r="D41" s="26">
        <v>2003</v>
      </c>
      <c r="E41" s="22" t="s">
        <v>27</v>
      </c>
      <c r="F41" s="22">
        <f>G41-MIN(I41:O41)</f>
        <v>300</v>
      </c>
      <c r="G41" s="22">
        <f>SUM(I41:O41)</f>
        <v>300</v>
      </c>
      <c r="H41" s="22">
        <f>SUM(G41-O41)</f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6">
        <v>0</v>
      </c>
      <c r="O41" s="27">
        <v>300</v>
      </c>
    </row>
    <row r="42" spans="1:15" x14ac:dyDescent="0.25">
      <c r="A42" s="34">
        <v>32</v>
      </c>
      <c r="B42" s="26">
        <v>32</v>
      </c>
      <c r="C42" s="22" t="s">
        <v>50</v>
      </c>
      <c r="D42" s="26">
        <v>2008</v>
      </c>
      <c r="E42" s="22" t="s">
        <v>27</v>
      </c>
      <c r="F42" s="22">
        <f>G42-MIN(I42:O42)</f>
        <v>275</v>
      </c>
      <c r="G42" s="22">
        <f>SUM(I42:O42)</f>
        <v>275</v>
      </c>
      <c r="H42" s="22">
        <f>SUM(G42-O42)</f>
        <v>50</v>
      </c>
      <c r="I42" s="26">
        <v>0</v>
      </c>
      <c r="J42" s="26">
        <v>0</v>
      </c>
      <c r="K42" s="26">
        <v>0</v>
      </c>
      <c r="L42" s="26">
        <v>0</v>
      </c>
      <c r="M42" s="26">
        <v>50</v>
      </c>
      <c r="N42" s="26">
        <v>0</v>
      </c>
      <c r="O42" s="27">
        <v>225</v>
      </c>
    </row>
    <row r="43" spans="1:15" x14ac:dyDescent="0.25">
      <c r="A43" s="34">
        <v>33</v>
      </c>
      <c r="B43" s="26">
        <v>33</v>
      </c>
      <c r="C43" s="22" t="s">
        <v>97</v>
      </c>
      <c r="D43" s="26">
        <v>1981</v>
      </c>
      <c r="E43" s="22" t="s">
        <v>36</v>
      </c>
      <c r="F43" s="22">
        <f>G43-MIN(I43:O43)</f>
        <v>250</v>
      </c>
      <c r="G43" s="22">
        <f>SUM(I43:O43)</f>
        <v>250</v>
      </c>
      <c r="H43" s="22">
        <f>SUM(G43-O43)</f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26">
        <v>0</v>
      </c>
      <c r="O43" s="27">
        <v>250</v>
      </c>
    </row>
    <row r="44" spans="1:15" x14ac:dyDescent="0.25">
      <c r="A44" s="34">
        <v>33</v>
      </c>
      <c r="B44" s="26">
        <v>33</v>
      </c>
      <c r="C44" s="22" t="s">
        <v>109</v>
      </c>
      <c r="D44" s="26">
        <v>1974</v>
      </c>
      <c r="E44" s="22" t="s">
        <v>72</v>
      </c>
      <c r="F44" s="22">
        <f>G44-MIN(I44:O44)</f>
        <v>250</v>
      </c>
      <c r="G44" s="22">
        <f>SUM(I44:O44)</f>
        <v>250</v>
      </c>
      <c r="H44" s="22">
        <f>SUM(G44-O44)</f>
        <v>0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26">
        <v>0</v>
      </c>
      <c r="O44" s="27">
        <v>250</v>
      </c>
    </row>
    <row r="45" spans="1:15" x14ac:dyDescent="0.25">
      <c r="A45" s="34">
        <v>35</v>
      </c>
      <c r="B45" s="26">
        <v>35</v>
      </c>
      <c r="C45" s="22" t="s">
        <v>71</v>
      </c>
      <c r="D45" s="26">
        <v>1998</v>
      </c>
      <c r="E45" s="22" t="s">
        <v>72</v>
      </c>
      <c r="F45" s="22">
        <f>G45-MIN(I45:O45)</f>
        <v>240</v>
      </c>
      <c r="G45" s="22">
        <f>SUM(I45:O45)</f>
        <v>240</v>
      </c>
      <c r="H45" s="22">
        <f>SUM(G45-O45)</f>
        <v>40</v>
      </c>
      <c r="I45" s="26">
        <v>0</v>
      </c>
      <c r="J45" s="26">
        <v>0</v>
      </c>
      <c r="K45" s="26">
        <v>0</v>
      </c>
      <c r="L45" s="26">
        <v>20</v>
      </c>
      <c r="M45" s="26">
        <v>20</v>
      </c>
      <c r="N45" s="26">
        <v>0</v>
      </c>
      <c r="O45" s="27">
        <v>200</v>
      </c>
    </row>
    <row r="46" spans="1:15" x14ac:dyDescent="0.25">
      <c r="A46" s="34">
        <v>36</v>
      </c>
      <c r="B46" s="26">
        <v>36</v>
      </c>
      <c r="C46" s="22" t="s">
        <v>95</v>
      </c>
      <c r="D46" s="26">
        <v>1998</v>
      </c>
      <c r="E46" s="22" t="s">
        <v>36</v>
      </c>
      <c r="F46" s="22">
        <f>G46-MIN(I46:O46)</f>
        <v>200</v>
      </c>
      <c r="G46" s="22">
        <f>SUM(I46:O46)</f>
        <v>200</v>
      </c>
      <c r="H46" s="22">
        <f>SUM(G46-O46)</f>
        <v>0</v>
      </c>
      <c r="I46" s="26">
        <v>0</v>
      </c>
      <c r="J46" s="26">
        <v>0</v>
      </c>
      <c r="K46" s="26">
        <v>0</v>
      </c>
      <c r="L46" s="26">
        <v>0</v>
      </c>
      <c r="M46" s="26">
        <v>0</v>
      </c>
      <c r="N46" s="26">
        <v>0</v>
      </c>
      <c r="O46" s="27">
        <v>200</v>
      </c>
    </row>
    <row r="47" spans="1:15" x14ac:dyDescent="0.25">
      <c r="A47" s="34">
        <v>36</v>
      </c>
      <c r="B47" s="26">
        <v>36</v>
      </c>
      <c r="C47" s="22" t="s">
        <v>103</v>
      </c>
      <c r="D47" s="26">
        <v>2009</v>
      </c>
      <c r="E47" s="22" t="s">
        <v>61</v>
      </c>
      <c r="F47" s="22">
        <f>G47-MIN(I47:O47)</f>
        <v>200</v>
      </c>
      <c r="G47" s="22">
        <f>SUM(I47:O47)</f>
        <v>200</v>
      </c>
      <c r="H47" s="22">
        <f>SUM(G47-O47)</f>
        <v>0</v>
      </c>
      <c r="I47" s="26">
        <v>0</v>
      </c>
      <c r="J47" s="26">
        <v>0</v>
      </c>
      <c r="K47" s="26">
        <v>0</v>
      </c>
      <c r="L47" s="26">
        <v>0</v>
      </c>
      <c r="M47" s="26">
        <v>0</v>
      </c>
      <c r="N47" s="26">
        <v>0</v>
      </c>
      <c r="O47" s="27">
        <v>200</v>
      </c>
    </row>
    <row r="48" spans="1:15" x14ac:dyDescent="0.25">
      <c r="A48" s="34">
        <v>36</v>
      </c>
      <c r="B48" s="26"/>
      <c r="C48" s="22" t="s">
        <v>114</v>
      </c>
      <c r="D48" s="26">
        <v>2008</v>
      </c>
      <c r="E48" s="22" t="s">
        <v>30</v>
      </c>
      <c r="F48" s="22">
        <f>G48-MIN(I48:O48)</f>
        <v>200</v>
      </c>
      <c r="G48" s="22">
        <f>SUM(I48:O48)</f>
        <v>200</v>
      </c>
      <c r="H48" s="22">
        <f>SUM(G48-O48)</f>
        <v>200</v>
      </c>
      <c r="I48" s="26">
        <v>200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O48" s="27">
        <v>0</v>
      </c>
    </row>
    <row r="49" spans="1:15" x14ac:dyDescent="0.25">
      <c r="A49" s="34">
        <v>36</v>
      </c>
      <c r="B49" s="26"/>
      <c r="C49" s="22" t="s">
        <v>112</v>
      </c>
      <c r="D49" s="26">
        <v>2012</v>
      </c>
      <c r="E49" s="22" t="s">
        <v>113</v>
      </c>
      <c r="F49" s="22">
        <f>G49-MIN(I49:O49)</f>
        <v>200</v>
      </c>
      <c r="G49" s="22">
        <f>SUM(I49:O49)</f>
        <v>200</v>
      </c>
      <c r="H49" s="22">
        <f>SUM(G49-O49)</f>
        <v>200</v>
      </c>
      <c r="I49" s="26">
        <v>200</v>
      </c>
      <c r="J49" s="26">
        <v>0</v>
      </c>
      <c r="K49" s="26">
        <v>0</v>
      </c>
      <c r="L49" s="26">
        <v>0</v>
      </c>
      <c r="M49" s="26">
        <v>0</v>
      </c>
      <c r="N49" s="26">
        <v>0</v>
      </c>
      <c r="O49" s="27">
        <v>0</v>
      </c>
    </row>
    <row r="50" spans="1:15" x14ac:dyDescent="0.25">
      <c r="A50" s="34">
        <v>40</v>
      </c>
      <c r="B50" s="26">
        <v>38</v>
      </c>
      <c r="C50" s="22" t="s">
        <v>57</v>
      </c>
      <c r="D50" s="26">
        <v>2008</v>
      </c>
      <c r="E50" s="22" t="s">
        <v>27</v>
      </c>
      <c r="F50" s="22">
        <f>G50-MIN(I50:O50)</f>
        <v>170</v>
      </c>
      <c r="G50" s="22">
        <f>SUM(I50:O50)</f>
        <v>170</v>
      </c>
      <c r="H50" s="22">
        <f>SUM(G50-O50)</f>
        <v>20</v>
      </c>
      <c r="I50" s="26">
        <v>0</v>
      </c>
      <c r="J50" s="26">
        <v>0</v>
      </c>
      <c r="K50" s="26">
        <v>0</v>
      </c>
      <c r="L50" s="26">
        <v>0</v>
      </c>
      <c r="M50" s="26">
        <v>20</v>
      </c>
      <c r="N50" s="26">
        <v>0</v>
      </c>
      <c r="O50" s="27">
        <v>150</v>
      </c>
    </row>
    <row r="51" spans="1:15" x14ac:dyDescent="0.25">
      <c r="A51" s="34">
        <v>41</v>
      </c>
      <c r="B51" s="26">
        <v>39</v>
      </c>
      <c r="C51" s="22" t="s">
        <v>84</v>
      </c>
      <c r="D51" s="26">
        <v>1995</v>
      </c>
      <c r="E51" s="22" t="s">
        <v>82</v>
      </c>
      <c r="F51" s="22">
        <f>G51-MIN(I51:O51)</f>
        <v>150</v>
      </c>
      <c r="G51" s="22">
        <f>SUM(I51:O51)</f>
        <v>150</v>
      </c>
      <c r="H51" s="22">
        <f>SUM(G51-O51)</f>
        <v>0</v>
      </c>
      <c r="I51" s="26">
        <v>0</v>
      </c>
      <c r="J51" s="26">
        <v>0</v>
      </c>
      <c r="K51" s="26">
        <v>0</v>
      </c>
      <c r="L51" s="26">
        <v>0</v>
      </c>
      <c r="M51" s="26">
        <v>0</v>
      </c>
      <c r="N51" s="26">
        <v>0</v>
      </c>
      <c r="O51" s="27">
        <v>150</v>
      </c>
    </row>
    <row r="52" spans="1:15" x14ac:dyDescent="0.25">
      <c r="A52" s="34">
        <v>41</v>
      </c>
      <c r="B52" s="26">
        <v>39</v>
      </c>
      <c r="C52" s="22" t="s">
        <v>88</v>
      </c>
      <c r="D52" s="26">
        <v>2010</v>
      </c>
      <c r="E52" s="22" t="s">
        <v>34</v>
      </c>
      <c r="F52" s="22">
        <f>G52-MIN(I52:O52)</f>
        <v>150</v>
      </c>
      <c r="G52" s="22">
        <f>SUM(I52:O52)</f>
        <v>150</v>
      </c>
      <c r="H52" s="22">
        <f>SUM(G52-O52)</f>
        <v>0</v>
      </c>
      <c r="I52" s="26">
        <v>0</v>
      </c>
      <c r="J52" s="26">
        <v>0</v>
      </c>
      <c r="K52" s="26">
        <v>0</v>
      </c>
      <c r="L52" s="26">
        <v>0</v>
      </c>
      <c r="M52" s="26">
        <v>0</v>
      </c>
      <c r="N52" s="26">
        <v>0</v>
      </c>
      <c r="O52" s="27">
        <v>150</v>
      </c>
    </row>
    <row r="53" spans="1:15" x14ac:dyDescent="0.25">
      <c r="A53" s="34">
        <v>43</v>
      </c>
      <c r="B53" s="26">
        <v>41</v>
      </c>
      <c r="C53" s="22" t="s">
        <v>101</v>
      </c>
      <c r="D53" s="26">
        <v>2010</v>
      </c>
      <c r="E53" s="22" t="s">
        <v>36</v>
      </c>
      <c r="F53" s="22">
        <f>G53-MIN(I53:O53)</f>
        <v>125</v>
      </c>
      <c r="G53" s="22">
        <f>SUM(I53:O53)</f>
        <v>125</v>
      </c>
      <c r="H53" s="22">
        <f>SUM(G53-O53)</f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27">
        <v>125</v>
      </c>
    </row>
    <row r="54" spans="1:15" x14ac:dyDescent="0.25">
      <c r="A54" s="34">
        <v>43</v>
      </c>
      <c r="B54" s="26">
        <v>41</v>
      </c>
      <c r="C54" s="22" t="s">
        <v>107</v>
      </c>
      <c r="D54" s="26">
        <v>1960</v>
      </c>
      <c r="E54" s="22" t="s">
        <v>104</v>
      </c>
      <c r="F54" s="22">
        <f>G54-MIN(I54:O54)</f>
        <v>125</v>
      </c>
      <c r="G54" s="22">
        <f>SUM(I54:O54)</f>
        <v>125</v>
      </c>
      <c r="H54" s="22">
        <f>SUM(G54-O54)</f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7">
        <v>125</v>
      </c>
    </row>
    <row r="55" spans="1:15" x14ac:dyDescent="0.25">
      <c r="A55" s="34">
        <v>43</v>
      </c>
      <c r="B55" s="26">
        <v>41</v>
      </c>
      <c r="C55" s="22" t="s">
        <v>108</v>
      </c>
      <c r="D55" s="26">
        <v>1980</v>
      </c>
      <c r="E55" s="22" t="s">
        <v>104</v>
      </c>
      <c r="F55" s="22">
        <f>G55-MIN(I55:O55)</f>
        <v>125</v>
      </c>
      <c r="G55" s="22">
        <f>SUM(I55:O55)</f>
        <v>125</v>
      </c>
      <c r="H55" s="22">
        <f>SUM(G55-O55)</f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27">
        <v>125</v>
      </c>
    </row>
    <row r="56" spans="1:15" x14ac:dyDescent="0.25">
      <c r="A56" s="34">
        <v>43</v>
      </c>
      <c r="B56" s="26">
        <v>41</v>
      </c>
      <c r="C56" s="22" t="s">
        <v>89</v>
      </c>
      <c r="D56" s="26">
        <v>1998</v>
      </c>
      <c r="E56" s="22" t="s">
        <v>72</v>
      </c>
      <c r="F56" s="22">
        <f>G56-MIN(I56:O56)</f>
        <v>125</v>
      </c>
      <c r="G56" s="22">
        <f>SUM(I56:O56)</f>
        <v>125</v>
      </c>
      <c r="H56" s="22">
        <f>SUM(G56-O56)</f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27">
        <v>125</v>
      </c>
    </row>
    <row r="57" spans="1:15" x14ac:dyDescent="0.25">
      <c r="A57" s="34">
        <v>47</v>
      </c>
      <c r="B57" s="26">
        <v>45</v>
      </c>
      <c r="C57" s="22" t="s">
        <v>60</v>
      </c>
      <c r="D57" s="26">
        <v>1970</v>
      </c>
      <c r="E57" s="22" t="s">
        <v>36</v>
      </c>
      <c r="F57" s="22">
        <f>G57-MIN(I57:O57)</f>
        <v>100</v>
      </c>
      <c r="G57" s="22">
        <f>SUM(I57:O57)</f>
        <v>100</v>
      </c>
      <c r="H57" s="22">
        <f>SUM(G57-O57)</f>
        <v>0</v>
      </c>
      <c r="I57" s="26">
        <v>0</v>
      </c>
      <c r="J57" s="26">
        <v>0</v>
      </c>
      <c r="K57" s="26">
        <v>0</v>
      </c>
      <c r="L57" s="26">
        <v>0</v>
      </c>
      <c r="M57" s="26">
        <v>0</v>
      </c>
      <c r="N57" s="26">
        <v>0</v>
      </c>
      <c r="O57" s="27">
        <v>100</v>
      </c>
    </row>
    <row r="58" spans="1:15" x14ac:dyDescent="0.25">
      <c r="A58" s="34">
        <v>48</v>
      </c>
      <c r="B58" s="26">
        <v>46</v>
      </c>
      <c r="C58" s="22" t="s">
        <v>78</v>
      </c>
      <c r="D58" s="26">
        <v>2008</v>
      </c>
      <c r="E58" s="22" t="s">
        <v>23</v>
      </c>
      <c r="F58" s="22">
        <f>G58-MIN(I58:O58)</f>
        <v>75</v>
      </c>
      <c r="G58" s="22">
        <f>SUM(I58:O58)</f>
        <v>75</v>
      </c>
      <c r="H58" s="22">
        <f>SUM(G58-O58)</f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7">
        <v>75</v>
      </c>
    </row>
    <row r="59" spans="1:15" x14ac:dyDescent="0.25">
      <c r="A59" s="34">
        <v>48</v>
      </c>
      <c r="B59" s="26">
        <v>46</v>
      </c>
      <c r="C59" s="22" t="s">
        <v>80</v>
      </c>
      <c r="D59" s="26">
        <v>2007</v>
      </c>
      <c r="E59" s="22" t="s">
        <v>25</v>
      </c>
      <c r="F59" s="22">
        <f>G59-MIN(I59:O59)</f>
        <v>75</v>
      </c>
      <c r="G59" s="22">
        <f>SUM(I59:O59)</f>
        <v>75</v>
      </c>
      <c r="H59" s="22">
        <f>SUM(G59-O59)</f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7">
        <v>75</v>
      </c>
    </row>
    <row r="60" spans="1:15" x14ac:dyDescent="0.25">
      <c r="A60" s="34">
        <v>48</v>
      </c>
      <c r="B60" s="26">
        <v>46</v>
      </c>
      <c r="C60" s="22" t="s">
        <v>81</v>
      </c>
      <c r="D60" s="26">
        <v>2004</v>
      </c>
      <c r="E60" s="22" t="s">
        <v>82</v>
      </c>
      <c r="F60" s="22">
        <f>G60-MIN(I60:O60)</f>
        <v>75</v>
      </c>
      <c r="G60" s="22">
        <f>SUM(I60:O60)</f>
        <v>75</v>
      </c>
      <c r="H60" s="22">
        <f>SUM(G60-O60)</f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7">
        <v>75</v>
      </c>
    </row>
    <row r="61" spans="1:15" x14ac:dyDescent="0.25">
      <c r="A61" s="34">
        <v>48</v>
      </c>
      <c r="B61" s="26">
        <v>46</v>
      </c>
      <c r="C61" s="22" t="s">
        <v>83</v>
      </c>
      <c r="D61" s="26">
        <v>2008</v>
      </c>
      <c r="E61" s="22" t="s">
        <v>82</v>
      </c>
      <c r="F61" s="22">
        <f>G61-MIN(I61:O61)</f>
        <v>75</v>
      </c>
      <c r="G61" s="22">
        <f>SUM(I61:O61)</f>
        <v>75</v>
      </c>
      <c r="H61" s="22">
        <f>SUM(G61-O61)</f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7">
        <v>75</v>
      </c>
    </row>
    <row r="62" spans="1:15" x14ac:dyDescent="0.25">
      <c r="A62" s="34">
        <v>48</v>
      </c>
      <c r="B62" s="26">
        <v>46</v>
      </c>
      <c r="C62" s="22" t="s">
        <v>85</v>
      </c>
      <c r="D62" s="26">
        <v>2010</v>
      </c>
      <c r="E62" s="22" t="s">
        <v>82</v>
      </c>
      <c r="F62" s="22">
        <f>G62-MIN(I62:O62)</f>
        <v>75</v>
      </c>
      <c r="G62" s="22">
        <f>SUM(I62:O62)</f>
        <v>75</v>
      </c>
      <c r="H62" s="22">
        <f>SUM(G62-O62)</f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7">
        <v>75</v>
      </c>
    </row>
    <row r="63" spans="1:15" x14ac:dyDescent="0.25">
      <c r="A63" s="34">
        <v>53</v>
      </c>
      <c r="B63" s="26">
        <v>51</v>
      </c>
      <c r="C63" s="22" t="s">
        <v>43</v>
      </c>
      <c r="D63" s="26">
        <v>1977</v>
      </c>
      <c r="E63" s="22" t="s">
        <v>36</v>
      </c>
      <c r="F63" s="22">
        <f>G63-MIN(I63:O63)</f>
        <v>50</v>
      </c>
      <c r="G63" s="22">
        <f>SUM(I63:O63)</f>
        <v>50</v>
      </c>
      <c r="H63" s="22">
        <f>SUM(G63-O63)</f>
        <v>50</v>
      </c>
      <c r="I63" s="26">
        <v>0</v>
      </c>
      <c r="J63" s="26">
        <v>0</v>
      </c>
      <c r="K63" s="26">
        <v>0</v>
      </c>
      <c r="L63" s="26">
        <v>0</v>
      </c>
      <c r="M63" s="26">
        <v>50</v>
      </c>
      <c r="N63" s="26">
        <v>0</v>
      </c>
      <c r="O63" s="27">
        <v>0</v>
      </c>
    </row>
    <row r="64" spans="1:15" x14ac:dyDescent="0.25">
      <c r="A64" s="34">
        <v>53</v>
      </c>
      <c r="B64" s="26">
        <v>51</v>
      </c>
      <c r="C64" s="22" t="s">
        <v>90</v>
      </c>
      <c r="D64" s="26">
        <v>2011</v>
      </c>
      <c r="E64" s="22" t="s">
        <v>91</v>
      </c>
      <c r="F64" s="22">
        <f>G64-MIN(I64:O64)</f>
        <v>50</v>
      </c>
      <c r="G64" s="22">
        <f>SUM(I64:O64)</f>
        <v>50</v>
      </c>
      <c r="H64" s="22">
        <f>SUM(G64-O64)</f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7">
        <v>50</v>
      </c>
    </row>
    <row r="65" spans="1:15" x14ac:dyDescent="0.25">
      <c r="A65" s="34">
        <v>53</v>
      </c>
      <c r="B65" s="26">
        <v>51</v>
      </c>
      <c r="C65" s="22" t="s">
        <v>98</v>
      </c>
      <c r="D65" s="26">
        <v>1990</v>
      </c>
      <c r="E65" s="22" t="s">
        <v>36</v>
      </c>
      <c r="F65" s="22">
        <f>G65-MIN(I65:O65)</f>
        <v>50</v>
      </c>
      <c r="G65" s="22">
        <f>SUM(I65:O65)</f>
        <v>50</v>
      </c>
      <c r="H65" s="22">
        <f>SUM(G65-O65)</f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7">
        <v>50</v>
      </c>
    </row>
    <row r="66" spans="1:15" x14ac:dyDescent="0.25">
      <c r="A66" s="34">
        <v>53</v>
      </c>
      <c r="B66" s="26">
        <v>51</v>
      </c>
      <c r="C66" s="22" t="s">
        <v>99</v>
      </c>
      <c r="D66" s="26">
        <v>1988</v>
      </c>
      <c r="E66" s="22" t="s">
        <v>36</v>
      </c>
      <c r="F66" s="22">
        <f>G66-MIN(I66:O66)</f>
        <v>50</v>
      </c>
      <c r="G66" s="22">
        <f>SUM(I66:O66)</f>
        <v>50</v>
      </c>
      <c r="H66" s="22">
        <f>SUM(G66-O66)</f>
        <v>0</v>
      </c>
      <c r="I66" s="26">
        <v>0</v>
      </c>
      <c r="J66" s="26">
        <v>0</v>
      </c>
      <c r="K66" s="26">
        <v>0</v>
      </c>
      <c r="L66" s="26">
        <v>0</v>
      </c>
      <c r="M66" s="26">
        <v>0</v>
      </c>
      <c r="N66" s="26">
        <v>0</v>
      </c>
      <c r="O66" s="27">
        <v>50</v>
      </c>
    </row>
    <row r="67" spans="1:15" x14ac:dyDescent="0.25">
      <c r="A67" s="34">
        <v>53</v>
      </c>
      <c r="B67" s="26">
        <v>51</v>
      </c>
      <c r="C67" s="22" t="s">
        <v>102</v>
      </c>
      <c r="D67" s="26">
        <v>2011</v>
      </c>
      <c r="E67" s="22" t="s">
        <v>61</v>
      </c>
      <c r="F67" s="22">
        <f>G67-MIN(I67:O67)</f>
        <v>50</v>
      </c>
      <c r="G67" s="22">
        <f>SUM(I67:O67)</f>
        <v>50</v>
      </c>
      <c r="H67" s="22">
        <f>SUM(G67-O67)</f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27">
        <v>50</v>
      </c>
    </row>
    <row r="68" spans="1:15" x14ac:dyDescent="0.25">
      <c r="A68" s="34">
        <v>53</v>
      </c>
      <c r="B68" s="26">
        <v>51</v>
      </c>
      <c r="C68" s="22" t="s">
        <v>110</v>
      </c>
      <c r="D68" s="26">
        <v>2013</v>
      </c>
      <c r="E68" s="22" t="s">
        <v>36</v>
      </c>
      <c r="F68" s="22">
        <f>G68-MIN(I68:O68)</f>
        <v>50</v>
      </c>
      <c r="G68" s="22">
        <f>SUM(I68:O68)</f>
        <v>50</v>
      </c>
      <c r="H68" s="22">
        <f>SUM(G68-O68)</f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7">
        <v>50</v>
      </c>
    </row>
    <row r="69" spans="1:15" x14ac:dyDescent="0.25">
      <c r="A69" s="34">
        <v>59</v>
      </c>
      <c r="B69" s="26">
        <v>57</v>
      </c>
      <c r="C69" s="22" t="s">
        <v>96</v>
      </c>
      <c r="D69" s="26">
        <v>1986</v>
      </c>
      <c r="E69" s="22" t="s">
        <v>36</v>
      </c>
      <c r="F69" s="22">
        <f>G69-MIN(I69:O69)</f>
        <v>25</v>
      </c>
      <c r="G69" s="22">
        <f>SUM(I69:O69)</f>
        <v>25</v>
      </c>
      <c r="H69" s="22">
        <f>SUM(G69-O69)</f>
        <v>0</v>
      </c>
      <c r="I69" s="26">
        <v>0</v>
      </c>
      <c r="J69" s="26">
        <v>0</v>
      </c>
      <c r="K69" s="26">
        <v>0</v>
      </c>
      <c r="L69" s="26">
        <v>0</v>
      </c>
      <c r="M69" s="26">
        <v>0</v>
      </c>
      <c r="N69" s="26">
        <v>0</v>
      </c>
      <c r="O69" s="27">
        <v>25</v>
      </c>
    </row>
    <row r="70" spans="1:15" x14ac:dyDescent="0.25">
      <c r="A70" s="34">
        <v>59</v>
      </c>
      <c r="B70" s="26">
        <v>57</v>
      </c>
      <c r="C70" s="22" t="s">
        <v>100</v>
      </c>
      <c r="D70" s="26">
        <v>2012</v>
      </c>
      <c r="E70" s="22" t="s">
        <v>36</v>
      </c>
      <c r="F70" s="22">
        <f>G70-MIN(I70:O70)</f>
        <v>25</v>
      </c>
      <c r="G70" s="22">
        <f>SUM(I70:O70)</f>
        <v>25</v>
      </c>
      <c r="H70" s="22">
        <f>SUM(G70-O70)</f>
        <v>0</v>
      </c>
      <c r="I70" s="26">
        <v>0</v>
      </c>
      <c r="J70" s="26">
        <v>0</v>
      </c>
      <c r="K70" s="26">
        <v>0</v>
      </c>
      <c r="L70" s="26">
        <v>0</v>
      </c>
      <c r="M70" s="26">
        <v>0</v>
      </c>
      <c r="N70" s="26">
        <v>0</v>
      </c>
      <c r="O70" s="27">
        <v>25</v>
      </c>
    </row>
    <row r="71" spans="1:15" x14ac:dyDescent="0.25">
      <c r="A71" s="34">
        <v>59</v>
      </c>
      <c r="B71" s="26">
        <v>57</v>
      </c>
      <c r="C71" s="22" t="s">
        <v>43</v>
      </c>
      <c r="D71" s="26">
        <v>1977</v>
      </c>
      <c r="E71" s="22" t="s">
        <v>36</v>
      </c>
      <c r="F71" s="22">
        <f>G71-MIN(I71:O71)</f>
        <v>25</v>
      </c>
      <c r="G71" s="22">
        <f>SUM(I71:O71)</f>
        <v>25</v>
      </c>
      <c r="H71" s="22">
        <f>SUM(G71-O71)</f>
        <v>0</v>
      </c>
      <c r="I71" s="26">
        <v>0</v>
      </c>
      <c r="J71" s="26">
        <v>0</v>
      </c>
      <c r="K71" s="26">
        <v>0</v>
      </c>
      <c r="L71" s="26">
        <v>0</v>
      </c>
      <c r="M71" s="26">
        <v>0</v>
      </c>
      <c r="N71" s="26">
        <v>0</v>
      </c>
      <c r="O71" s="27">
        <v>25</v>
      </c>
    </row>
    <row r="72" spans="1:15" x14ac:dyDescent="0.25">
      <c r="A72" s="34">
        <v>59</v>
      </c>
      <c r="B72" s="26">
        <v>57</v>
      </c>
      <c r="C72" s="22" t="s">
        <v>105</v>
      </c>
      <c r="D72" s="26">
        <v>1971</v>
      </c>
      <c r="E72" s="22" t="s">
        <v>104</v>
      </c>
      <c r="F72" s="22">
        <f>G72-MIN(I72:O72)</f>
        <v>25</v>
      </c>
      <c r="G72" s="22">
        <f>SUM(I72:O72)</f>
        <v>25</v>
      </c>
      <c r="H72" s="22">
        <f>SUM(G72-O72)</f>
        <v>0</v>
      </c>
      <c r="I72" s="26">
        <v>0</v>
      </c>
      <c r="J72" s="26">
        <v>0</v>
      </c>
      <c r="K72" s="26">
        <v>0</v>
      </c>
      <c r="L72" s="26">
        <v>0</v>
      </c>
      <c r="M72" s="26">
        <v>0</v>
      </c>
      <c r="N72" s="26">
        <v>0</v>
      </c>
      <c r="O72" s="27">
        <v>25</v>
      </c>
    </row>
    <row r="73" spans="1:15" x14ac:dyDescent="0.25">
      <c r="A73" s="34">
        <v>63</v>
      </c>
      <c r="B73" s="26">
        <v>61</v>
      </c>
      <c r="C73" s="22" t="s">
        <v>58</v>
      </c>
      <c r="D73" s="26">
        <v>1973</v>
      </c>
      <c r="E73" s="22" t="s">
        <v>52</v>
      </c>
      <c r="F73" s="22">
        <f>G73-MIN(I73:O73)</f>
        <v>20</v>
      </c>
      <c r="G73" s="22">
        <f>SUM(I73:O73)</f>
        <v>20</v>
      </c>
      <c r="H73" s="22">
        <f>SUM(G73-O73)</f>
        <v>20</v>
      </c>
      <c r="I73" s="26">
        <v>0</v>
      </c>
      <c r="J73" s="26">
        <v>0</v>
      </c>
      <c r="K73" s="26">
        <v>0</v>
      </c>
      <c r="L73" s="26">
        <v>0</v>
      </c>
      <c r="M73" s="26">
        <v>20</v>
      </c>
      <c r="N73" s="26">
        <v>0</v>
      </c>
      <c r="O73" s="27">
        <v>0</v>
      </c>
    </row>
    <row r="74" spans="1:15" x14ac:dyDescent="0.25">
      <c r="A74" s="34">
        <v>63</v>
      </c>
      <c r="B74" s="26">
        <v>61</v>
      </c>
      <c r="C74" s="22" t="s">
        <v>54</v>
      </c>
      <c r="D74" s="26">
        <v>1998</v>
      </c>
      <c r="E74" s="22" t="s">
        <v>23</v>
      </c>
      <c r="F74" s="22">
        <f>G74-MIN(I74:O74)</f>
        <v>20</v>
      </c>
      <c r="G74" s="22">
        <f>SUM(I74:O74)</f>
        <v>20</v>
      </c>
      <c r="H74" s="22">
        <f>SUM(G74-O74)</f>
        <v>20</v>
      </c>
      <c r="I74" s="26">
        <v>0</v>
      </c>
      <c r="J74" s="26">
        <v>0</v>
      </c>
      <c r="K74" s="26">
        <v>0</v>
      </c>
      <c r="L74" s="26">
        <v>0</v>
      </c>
      <c r="M74" s="26">
        <v>20</v>
      </c>
      <c r="N74" s="26">
        <v>0</v>
      </c>
      <c r="O74" s="27">
        <v>0</v>
      </c>
    </row>
    <row r="75" spans="1:15" x14ac:dyDescent="0.25">
      <c r="A75" s="34">
        <v>63</v>
      </c>
      <c r="B75" s="26">
        <v>61</v>
      </c>
      <c r="C75" s="22" t="s">
        <v>55</v>
      </c>
      <c r="D75" s="26">
        <v>1997</v>
      </c>
      <c r="E75" s="22" t="s">
        <v>23</v>
      </c>
      <c r="F75" s="22">
        <f>G75-MIN(I75:O75)</f>
        <v>20</v>
      </c>
      <c r="G75" s="22">
        <f>SUM(I75:O75)</f>
        <v>20</v>
      </c>
      <c r="H75" s="22">
        <f>SUM(G75-O75)</f>
        <v>20</v>
      </c>
      <c r="I75" s="26">
        <v>0</v>
      </c>
      <c r="J75" s="26">
        <v>0</v>
      </c>
      <c r="K75" s="26">
        <v>0</v>
      </c>
      <c r="L75" s="26">
        <v>0</v>
      </c>
      <c r="M75" s="26">
        <v>20</v>
      </c>
      <c r="N75" s="26">
        <v>0</v>
      </c>
      <c r="O75" s="27">
        <v>0</v>
      </c>
    </row>
    <row r="76" spans="1:15" ht="15.75" thickBot="1" x14ac:dyDescent="0.3">
      <c r="A76" s="48">
        <v>63</v>
      </c>
      <c r="B76" s="49">
        <v>61</v>
      </c>
      <c r="C76" s="50" t="s">
        <v>56</v>
      </c>
      <c r="D76" s="49">
        <v>2000</v>
      </c>
      <c r="E76" s="50" t="s">
        <v>23</v>
      </c>
      <c r="F76" s="50">
        <f>G76-MIN(I76:O76)</f>
        <v>20</v>
      </c>
      <c r="G76" s="50">
        <f>SUM(I76:O76)</f>
        <v>20</v>
      </c>
      <c r="H76" s="50">
        <f>SUM(G76-O76)</f>
        <v>20</v>
      </c>
      <c r="I76" s="49">
        <v>0</v>
      </c>
      <c r="J76" s="49">
        <v>0</v>
      </c>
      <c r="K76" s="49">
        <v>0</v>
      </c>
      <c r="L76" s="49">
        <v>0</v>
      </c>
      <c r="M76" s="49">
        <v>20</v>
      </c>
      <c r="N76" s="49">
        <v>0</v>
      </c>
      <c r="O76" s="51">
        <v>0</v>
      </c>
    </row>
    <row r="77" spans="1:15" x14ac:dyDescent="0.25">
      <c r="F77" s="28"/>
      <c r="G77" s="28"/>
      <c r="H77" s="28"/>
    </row>
    <row r="78" spans="1:15" x14ac:dyDescent="0.25">
      <c r="A78" s="41" t="s">
        <v>11</v>
      </c>
      <c r="B78" s="42"/>
      <c r="C78" s="43" t="s">
        <v>65</v>
      </c>
      <c r="D78" s="39"/>
      <c r="E78" s="40"/>
      <c r="F78" s="16"/>
    </row>
    <row r="79" spans="1:15" x14ac:dyDescent="0.25">
      <c r="A79" s="44" t="s">
        <v>66</v>
      </c>
      <c r="B79" s="45"/>
      <c r="C79" s="43" t="s">
        <v>67</v>
      </c>
      <c r="D79" s="39"/>
      <c r="E79" s="40"/>
    </row>
    <row r="80" spans="1:15" x14ac:dyDescent="0.25">
      <c r="A80" s="46" t="s">
        <v>12</v>
      </c>
      <c r="B80" s="47"/>
      <c r="C80" s="43" t="s">
        <v>68</v>
      </c>
      <c r="D80" s="39"/>
      <c r="E80" s="40"/>
    </row>
    <row r="81" spans="1:5" x14ac:dyDescent="0.25">
      <c r="A81" s="17" t="s">
        <v>69</v>
      </c>
      <c r="B81" s="17"/>
      <c r="C81" s="38" t="s">
        <v>59</v>
      </c>
      <c r="D81" s="39"/>
      <c r="E81" s="40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12:O76">
    <sortCondition descending="1" ref="F12:F76"/>
  </sortState>
  <mergeCells count="7">
    <mergeCell ref="C81:E81"/>
    <mergeCell ref="A78:B78"/>
    <mergeCell ref="C78:E78"/>
    <mergeCell ref="A79:B79"/>
    <mergeCell ref="C79:E79"/>
    <mergeCell ref="A80:B80"/>
    <mergeCell ref="C80:E80"/>
  </mergeCells>
  <pageMargins left="0.7" right="0.7" top="0.75" bottom="0.75" header="0.3" footer="0.3"/>
  <pageSetup paperSize="9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Worksheet</vt:lpstr>
      <vt:lpstr>Worksheet!Področje_tiskanja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League Rankings</dc:title>
  <dc:subject>League Rankings</dc:subject>
  <dc:creator>ntzs.si</dc:creator>
  <cp:keywords>League Rankings</cp:keywords>
  <dc:description>League Rankings</dc:description>
  <cp:lastModifiedBy>Dane Šarlah</cp:lastModifiedBy>
  <cp:lastPrinted>2024-06-25T12:58:16Z</cp:lastPrinted>
  <dcterms:created xsi:type="dcterms:W3CDTF">2024-06-05T07:27:31Z</dcterms:created>
  <dcterms:modified xsi:type="dcterms:W3CDTF">2025-09-25T10:53:44Z</dcterms:modified>
  <cp:category>League Rankings</cp:category>
</cp:coreProperties>
</file>