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članice\"/>
    </mc:Choice>
  </mc:AlternateContent>
  <xr:revisionPtr revIDLastSave="0" documentId="13_ncr:1_{80A14430-A1EE-40C1-98E3-2D2BB33CD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1" i="1" s="1"/>
  <c r="F50" i="1"/>
  <c r="G50" i="1" s="1"/>
  <c r="F76" i="1"/>
  <c r="G76" i="1" s="1"/>
  <c r="E31" i="1" l="1"/>
  <c r="E76" i="1"/>
  <c r="E50" i="1"/>
  <c r="F46" i="1" l="1"/>
  <c r="G46" i="1" s="1"/>
  <c r="F69" i="1"/>
  <c r="G69" i="1" s="1"/>
  <c r="F56" i="1"/>
  <c r="G56" i="1" s="1"/>
  <c r="F55" i="1"/>
  <c r="G55" i="1" s="1"/>
  <c r="F43" i="1"/>
  <c r="E43" i="1" s="1"/>
  <c r="F72" i="1"/>
  <c r="G72" i="1" s="1"/>
  <c r="F49" i="1"/>
  <c r="G49" i="1" s="1"/>
  <c r="F68" i="1"/>
  <c r="G68" i="1" s="1"/>
  <c r="F71" i="1"/>
  <c r="G71" i="1" s="1"/>
  <c r="F54" i="1"/>
  <c r="G54" i="1" s="1"/>
  <c r="F67" i="1"/>
  <c r="G67" i="1" s="1"/>
  <c r="F66" i="1"/>
  <c r="G66" i="1" s="1"/>
  <c r="F45" i="1"/>
  <c r="G45" i="1" s="1"/>
  <c r="F70" i="1"/>
  <c r="G70" i="1" s="1"/>
  <c r="F48" i="1"/>
  <c r="G48" i="1" s="1"/>
  <c r="F38" i="1"/>
  <c r="G38" i="1" s="1"/>
  <c r="F35" i="1"/>
  <c r="G35" i="1" s="1"/>
  <c r="F33" i="1"/>
  <c r="G33" i="1" s="1"/>
  <c r="F65" i="1"/>
  <c r="G65" i="1" s="1"/>
  <c r="F57" i="1"/>
  <c r="G57" i="1" s="1"/>
  <c r="F53" i="1"/>
  <c r="G53" i="1" s="1"/>
  <c r="F44" i="1"/>
  <c r="G44" i="1" s="1"/>
  <c r="F29" i="1"/>
  <c r="G29" i="1" s="1"/>
  <c r="F63" i="1"/>
  <c r="G63" i="1" s="1"/>
  <c r="F52" i="1"/>
  <c r="E52" i="1" s="1"/>
  <c r="F62" i="1"/>
  <c r="E62" i="1" s="1"/>
  <c r="F61" i="1"/>
  <c r="G61" i="1" s="1"/>
  <c r="F60" i="1"/>
  <c r="G60" i="1" s="1"/>
  <c r="F41" i="1"/>
  <c r="G41" i="1" s="1"/>
  <c r="E46" i="1" l="1"/>
  <c r="E69" i="1"/>
  <c r="E72" i="1"/>
  <c r="E55" i="1"/>
  <c r="E56" i="1"/>
  <c r="G43" i="1"/>
  <c r="E49" i="1"/>
  <c r="E67" i="1"/>
  <c r="E68" i="1"/>
  <c r="E71" i="1"/>
  <c r="E54" i="1"/>
  <c r="E66" i="1"/>
  <c r="E45" i="1"/>
  <c r="E70" i="1"/>
  <c r="E48" i="1"/>
  <c r="E38" i="1"/>
  <c r="E35" i="1"/>
  <c r="E33" i="1"/>
  <c r="E65" i="1"/>
  <c r="E57" i="1"/>
  <c r="E53" i="1"/>
  <c r="E44" i="1"/>
  <c r="E29" i="1"/>
  <c r="E63" i="1"/>
  <c r="G52" i="1"/>
  <c r="G62" i="1"/>
  <c r="E61" i="1"/>
  <c r="E60" i="1"/>
  <c r="E41" i="1"/>
  <c r="F59" i="1" l="1"/>
  <c r="G59" i="1" s="1"/>
  <c r="F51" i="1"/>
  <c r="G51" i="1" s="1"/>
  <c r="F75" i="1"/>
  <c r="E75" i="1" s="1"/>
  <c r="F36" i="1"/>
  <c r="G36" i="1" s="1"/>
  <c r="F74" i="1"/>
  <c r="G74" i="1" s="1"/>
  <c r="F39" i="1"/>
  <c r="E39" i="1" s="1"/>
  <c r="F58" i="1"/>
  <c r="G58" i="1" s="1"/>
  <c r="F73" i="1"/>
  <c r="G73" i="1" s="1"/>
  <c r="F47" i="1"/>
  <c r="G47" i="1" s="1"/>
  <c r="F34" i="1"/>
  <c r="E34" i="1" s="1"/>
  <c r="F37" i="1"/>
  <c r="G37" i="1" s="1"/>
  <c r="F64" i="1"/>
  <c r="G64" i="1" s="1"/>
  <c r="F27" i="1"/>
  <c r="G27" i="1" s="1"/>
  <c r="F23" i="1"/>
  <c r="E23" i="1" s="1"/>
  <c r="F22" i="1"/>
  <c r="G22" i="1" s="1"/>
  <c r="F24" i="1"/>
  <c r="G24" i="1" s="1"/>
  <c r="F40" i="1"/>
  <c r="G40" i="1" s="1"/>
  <c r="F42" i="1"/>
  <c r="E42" i="1" s="1"/>
  <c r="F32" i="1"/>
  <c r="G32" i="1" s="1"/>
  <c r="F19" i="1"/>
  <c r="G19" i="1" s="1"/>
  <c r="F30" i="1"/>
  <c r="G30" i="1" s="1"/>
  <c r="F20" i="1"/>
  <c r="E20" i="1" s="1"/>
  <c r="F28" i="1"/>
  <c r="G28" i="1" s="1"/>
  <c r="F21" i="1"/>
  <c r="G21" i="1" s="1"/>
  <c r="F17" i="1"/>
  <c r="G17" i="1" s="1"/>
  <c r="F16" i="1"/>
  <c r="E16" i="1" s="1"/>
  <c r="F25" i="1"/>
  <c r="G25" i="1" s="1"/>
  <c r="F26" i="1"/>
  <c r="G26" i="1" s="1"/>
  <c r="F14" i="1"/>
  <c r="G14" i="1" s="1"/>
  <c r="F15" i="1"/>
  <c r="E15" i="1" s="1"/>
  <c r="F12" i="1"/>
  <c r="G12" i="1" s="1"/>
  <c r="F18" i="1"/>
  <c r="G18" i="1" s="1"/>
  <c r="F13" i="1"/>
  <c r="G13" i="1" s="1"/>
  <c r="F11" i="1"/>
  <c r="E11" i="1" s="1"/>
  <c r="G75" i="1" l="1"/>
  <c r="E51" i="1"/>
  <c r="E58" i="1"/>
  <c r="E13" i="1"/>
  <c r="E47" i="1"/>
  <c r="E25" i="1"/>
  <c r="E32" i="1"/>
  <c r="E12" i="1"/>
  <c r="E17" i="1"/>
  <c r="E22" i="1"/>
  <c r="E28" i="1"/>
  <c r="E40" i="1"/>
  <c r="E37" i="1"/>
  <c r="E14" i="1"/>
  <c r="E30" i="1"/>
  <c r="E27" i="1"/>
  <c r="E74" i="1"/>
  <c r="E18" i="1"/>
  <c r="E26" i="1"/>
  <c r="E21" i="1"/>
  <c r="E19" i="1"/>
  <c r="E24" i="1"/>
  <c r="E64" i="1"/>
  <c r="E73" i="1"/>
  <c r="E36" i="1"/>
  <c r="E59" i="1"/>
  <c r="G15" i="1"/>
  <c r="G16" i="1"/>
  <c r="G20" i="1"/>
  <c r="G42" i="1"/>
  <c r="G23" i="1"/>
  <c r="G34" i="1"/>
  <c r="G39" i="1"/>
  <c r="G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I11" authorId="0" shapeId="0" xr:uid="{D533C70F-809A-41CB-8398-A2400DF15D2B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</commentList>
</comments>
</file>

<file path=xl/sharedStrings.xml><?xml version="1.0" encoding="utf-8"?>
<sst xmlns="http://schemas.openxmlformats.org/spreadsheetml/2006/main" count="171" uniqueCount="116">
  <si>
    <t>Namiznoteniška zveza Slovenije</t>
  </si>
  <si>
    <t>Lestvica</t>
  </si>
  <si>
    <t>Sezona:</t>
  </si>
  <si>
    <t>Kategorija:</t>
  </si>
  <si>
    <t>članice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</si>
  <si>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</si>
  <si>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</si>
  <si>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</si>
  <si>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</si>
  <si>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</si>
  <si>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</si>
  <si>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</si>
  <si>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</si>
  <si>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</si>
  <si>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</si>
  <si>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</si>
  <si>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</si>
  <si>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</si>
  <si>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</si>
  <si>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</si>
  <si>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</si>
  <si>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</si>
  <si>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Lara Opeka</t>
  </si>
  <si>
    <t>NTD Kajuh-Slovan</t>
  </si>
  <si>
    <t>Sara Tokić</t>
  </si>
  <si>
    <t>NTK Vrtojba</t>
  </si>
  <si>
    <t>Lea Paulin</t>
  </si>
  <si>
    <t>NTK Arrigoni</t>
  </si>
  <si>
    <t>Tjaša Novak</t>
  </si>
  <si>
    <t>Ema Crnkovič</t>
  </si>
  <si>
    <t>NTK Kema - Murexin Puconci</t>
  </si>
  <si>
    <t>Katarina Stražar</t>
  </si>
  <si>
    <t>NTS Mengeš</t>
  </si>
  <si>
    <t>Nuša Kadiš</t>
  </si>
  <si>
    <t>NTK Inter Diskont</t>
  </si>
  <si>
    <t>Anina Selak</t>
  </si>
  <si>
    <t>NTK Vesna</t>
  </si>
  <si>
    <t>Nuša Bolte</t>
  </si>
  <si>
    <t>Lea Kadiš</t>
  </si>
  <si>
    <t>Blažka Harkai</t>
  </si>
  <si>
    <t>Gaja Mavri</t>
  </si>
  <si>
    <t>Staša Matis</t>
  </si>
  <si>
    <t>Ana Tofant</t>
  </si>
  <si>
    <t>Darinka Mali</t>
  </si>
  <si>
    <t>Tjaša Supanič</t>
  </si>
  <si>
    <t>Martina Komovec</t>
  </si>
  <si>
    <t>Doris Lesnik</t>
  </si>
  <si>
    <t>NTK Xiom Muta</t>
  </si>
  <si>
    <t>Ana Kovačec</t>
  </si>
  <si>
    <t>Minea Ljuca</t>
  </si>
  <si>
    <t>Layla Turk</t>
  </si>
  <si>
    <t>Lucija Grad</t>
  </si>
  <si>
    <t>ŠD Vrhnika</t>
  </si>
  <si>
    <t>Nina Mačič</t>
  </si>
  <si>
    <t>Alja Benčina</t>
  </si>
  <si>
    <t>Sara Krapež</t>
  </si>
  <si>
    <t>Vesna Najdič Andrin</t>
  </si>
  <si>
    <t>Vita Kocjančič</t>
  </si>
  <si>
    <t>Tanja Nišavić</t>
  </si>
  <si>
    <t>nadomestne točke</t>
  </si>
  <si>
    <t>Mirjana Liović</t>
  </si>
  <si>
    <t xml:space="preserve">NTK B2 </t>
  </si>
  <si>
    <t>Trenutna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</si>
  <si>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</si>
  <si>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</si>
  <si>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</si>
  <si>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</si>
  <si>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</si>
  <si>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</si>
  <si>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Tina Mozetič</t>
  </si>
  <si>
    <t>Simona Soldat</t>
  </si>
  <si>
    <t>NTK Ljubljana</t>
  </si>
  <si>
    <t>Muta</t>
  </si>
  <si>
    <t>Tina Križnič</t>
  </si>
  <si>
    <t>2024-2025</t>
  </si>
  <si>
    <t>Kim Kastelic</t>
  </si>
  <si>
    <t>Pika Gorenc</t>
  </si>
  <si>
    <t>Eva Cerkvenič</t>
  </si>
  <si>
    <t>Valentina Mišigoj</t>
  </si>
  <si>
    <t>Tereza Kavčič</t>
  </si>
  <si>
    <t>NTK Logatec</t>
  </si>
  <si>
    <t>Izabel Roner</t>
  </si>
  <si>
    <t>Nina Zupančič</t>
  </si>
  <si>
    <t>Lara Žnidaršič</t>
  </si>
  <si>
    <t>Jana Ludvik</t>
  </si>
  <si>
    <t>Manca Paljk</t>
  </si>
  <si>
    <t>Neža Horvat</t>
  </si>
  <si>
    <t>Alja Salkić</t>
  </si>
  <si>
    <t>Karin Slatinšek</t>
  </si>
  <si>
    <t>ŠD SU</t>
  </si>
  <si>
    <t>Lana Slatinšek</t>
  </si>
  <si>
    <t>Neža Gazvoda</t>
  </si>
  <si>
    <t>Neja Gazvoda</t>
  </si>
  <si>
    <t>Tamara Pavčnik</t>
  </si>
  <si>
    <t>Tina Steinman Vrabič</t>
  </si>
  <si>
    <t>Kristina Rahotin Pavič</t>
  </si>
  <si>
    <t>Ivana Zera</t>
  </si>
  <si>
    <t>Lale Pooryamanesh</t>
  </si>
  <si>
    <t>Klara Rahotin Pavič</t>
  </si>
  <si>
    <t>Laura Rahotin Pavič</t>
  </si>
  <si>
    <t>Kaja Drljača</t>
  </si>
  <si>
    <t>Maruša Arnež</t>
  </si>
  <si>
    <t>NTK Jesenice</t>
  </si>
  <si>
    <t>Barbara Jančič</t>
  </si>
  <si>
    <t>Mojca Smolej</t>
  </si>
  <si>
    <t>Milana Krmelj</t>
  </si>
  <si>
    <t>Špela Smolej Milat</t>
  </si>
  <si>
    <t>Tina Zalezina</t>
  </si>
  <si>
    <t>Maša Virant</t>
  </si>
  <si>
    <t>2025/2026</t>
  </si>
  <si>
    <t>Kundih Pia</t>
  </si>
  <si>
    <t>NTK Cirkovce</t>
  </si>
  <si>
    <t>Maučec Lana</t>
  </si>
  <si>
    <t>ŽNTK Maribor</t>
  </si>
  <si>
    <t>Rakek</t>
  </si>
  <si>
    <t>Jakostna lestvica 2025-26 - po 3. OT (15.02.2026)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</si>
</sst>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5" borderId="0" xfId="0" applyFill="1"/>
    <xf numFmtId="0" fontId="0" fillId="5" borderId="3" xfId="0" applyFill="1" applyBorder="1"/>
    <xf numFmtId="0" fontId="0" fillId="8" borderId="0" xfId="0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0" fillId="6" borderId="4" xfId="0" applyFill="1" applyBorder="1"/>
    <xf numFmtId="0" fontId="0" fillId="6" borderId="5" xfId="0" applyFill="1" applyBorder="1"/>
    <xf numFmtId="0" fontId="0" fillId="9" borderId="4" xfId="0" applyFill="1" applyBorder="1"/>
    <xf numFmtId="0" fontId="0" fillId="9" borderId="5" xfId="0" applyFill="1" applyBorder="1"/>
    <xf numFmtId="0" fontId="4" fillId="0" borderId="0" xfId="0" applyFont="1"/>
    <xf numFmtId="0" fontId="0" fillId="10" borderId="10" xfId="0" applyFill="1" applyBorder="1"/>
    <xf numFmtId="0" fontId="0" fillId="0" borderId="1" xfId="0" applyBorder="1"/>
    <xf numFmtId="0" fontId="0" fillId="0" borderId="3" xfId="0" applyBorder="1"/>
    <xf numFmtId="14" fontId="0" fillId="0" borderId="3" xfId="0" applyNumberFormat="1" applyBorder="1"/>
    <xf numFmtId="14" fontId="0" fillId="0" borderId="2" xfId="0" applyNumberFormat="1" applyBorder="1"/>
    <xf numFmtId="0" fontId="3" fillId="0" borderId="10" xfId="0" applyFont="1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0" fillId="0" borderId="10" xfId="0" applyBorder="1"/>
    <xf numFmtId="0" fontId="0" fillId="0" borderId="15" xfId="0" applyBorder="1"/>
    <xf numFmtId="0" fontId="3" fillId="0" borderId="0" xfId="0" applyFont="1"/>
    <xf numFmtId="0" fontId="0" fillId="8" borderId="4" xfId="0" applyFill="1" applyBorder="1"/>
    <xf numFmtId="0" fontId="0" fillId="8" borderId="5" xfId="0" applyFill="1" applyBorder="1"/>
    <xf numFmtId="0" fontId="0" fillId="8" borderId="3" xfId="0" applyFill="1" applyBorder="1"/>
    <xf numFmtId="14" fontId="0" fillId="5" borderId="6" xfId="0" applyNumberFormat="1" applyFill="1" applyBorder="1" applyAlignment="1">
      <alignment horizontal="left"/>
    </xf>
    <xf numFmtId="0" fontId="0" fillId="0" borderId="11" xfId="0" applyBorder="1"/>
    <xf numFmtId="0" fontId="0" fillId="0" borderId="14" xfId="0" applyBorder="1"/>
    <xf numFmtId="14" fontId="0" fillId="8" borderId="6" xfId="0" applyNumberFormat="1" applyFill="1" applyBorder="1" applyAlignment="1">
      <alignment horizontal="left"/>
    </xf>
    <xf numFmtId="14" fontId="0" fillId="8" borderId="0" xfId="0" applyNumberFormat="1" applyFill="1" applyAlignment="1">
      <alignment horizontal="left"/>
    </xf>
    <xf numFmtId="14" fontId="0" fillId="5" borderId="6" xfId="0" applyNumberFormat="1" applyFill="1" applyBorder="1"/>
    <xf numFmtId="0" fontId="0" fillId="0" borderId="16" xfId="0" applyBorder="1"/>
    <xf numFmtId="0" fontId="0" fillId="0" borderId="17" xfId="0" applyBorder="1"/>
    <xf numFmtId="0" fontId="3" fillId="0" borderId="17" xfId="0" applyFont="1" applyBorder="1"/>
    <xf numFmtId="0" fontId="0" fillId="0" borderId="18" xfId="0" applyBorder="1"/>
    <xf numFmtId="0" fontId="5" fillId="10" borderId="12" xfId="0" applyFont="1" applyFill="1" applyBorder="1"/>
    <xf numFmtId="0" fontId="0" fillId="6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0" xfId="0" applyNumberFormat="1" applyAlignment="1">
      <alignment horizontal="left"/>
    </xf>
    <xf numFmtId="14" fontId="0" fillId="5" borderId="19" xfId="0" applyNumberFormat="1" applyFill="1" applyBorder="1" applyAlignment="1">
      <alignment horizontal="left"/>
    </xf>
    <xf numFmtId="0" fontId="0" fillId="0" borderId="12" xfId="0" applyFill="1" applyBorder="1"/>
    <xf numFmtId="0" fontId="0" fillId="0" borderId="10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150283</xdr:colOff>
      <xdr:row>1</xdr:row>
      <xdr:rowOff>57150</xdr:rowOff>
    </xdr:from>
    <xdr:to>
      <xdr:col>13</xdr:col>
      <xdr:colOff>755417</xdr:colOff>
      <xdr:row>3</xdr:row>
      <xdr:rowOff>103979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5EB5BE3-6CD1-4043-823F-4C798EAC7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00567"/>
          <a:ext cx="601324" cy="57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1"/>
  <sheetViews>
    <sheetView tabSelected="1" zoomScaleNormal="100" workbookViewId="0">
      <selection activeCell="R21" sqref="R21"/>
    </sheetView>
  </sheetViews>
  <sheetFormatPr defaultRowHeight="15" x14ac:dyDescent="0.25"/>
  <cols>
    <col min="1" max="1" width="10.42578125" customWidth="1"/>
    <col min="2" max="2" width="20.85546875" customWidth="1"/>
    <col min="3" max="3" width="10" customWidth="1"/>
    <col min="4" max="4" width="26.140625" customWidth="1"/>
    <col min="5" max="5" width="8.85546875" customWidth="1"/>
    <col min="6" max="6" width="9" customWidth="1"/>
    <col min="7" max="7" width="8.85546875" customWidth="1"/>
    <col min="8" max="8" width="13.5703125" customWidth="1"/>
    <col min="9" max="9" width="11.42578125" customWidth="1"/>
    <col min="10" max="10" width="10.7109375" customWidth="1"/>
    <col min="11" max="11" width="13.42578125" customWidth="1"/>
    <col min="12" max="12" width="10" customWidth="1"/>
    <col min="13" max="13" width="11.28515625" customWidth="1"/>
    <col min="14" max="14" width="11.5703125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6"/>
    </row>
    <row r="3" spans="1:14" x14ac:dyDescent="0.25">
      <c r="A3" t="s">
        <v>2</v>
      </c>
      <c r="B3" t="s">
        <v>109</v>
      </c>
      <c r="N3" s="7"/>
    </row>
    <row r="4" spans="1:14" ht="15.75" thickBot="1" x14ac:dyDescent="0.3">
      <c r="A4" t="s">
        <v>3</v>
      </c>
      <c r="B4" t="s">
        <v>4</v>
      </c>
      <c r="N4" s="8"/>
    </row>
    <row r="5" spans="1:14" x14ac:dyDescent="0.25">
      <c r="A5" t="s">
        <v>5</v>
      </c>
      <c r="B5" s="49">
        <v>46069</v>
      </c>
    </row>
    <row r="6" spans="1:14" ht="15.75" thickBot="1" x14ac:dyDescent="0.3">
      <c r="A6" t="s">
        <v>6</v>
      </c>
      <c r="B6" t="s">
        <v>115</v>
      </c>
    </row>
    <row r="7" spans="1:14" x14ac:dyDescent="0.25">
      <c r="A7" s="9" t="s">
        <v>62</v>
      </c>
      <c r="B7" s="9" t="s">
        <v>7</v>
      </c>
      <c r="C7" s="9" t="s">
        <v>8</v>
      </c>
      <c r="D7" s="9" t="s">
        <v>9</v>
      </c>
      <c r="E7" s="11" t="s">
        <v>11</v>
      </c>
      <c r="F7" s="4" t="s">
        <v>10</v>
      </c>
      <c r="G7" s="13" t="s">
        <v>12</v>
      </c>
      <c r="H7" s="28" t="s">
        <v>13</v>
      </c>
      <c r="I7" s="30" t="s">
        <v>15</v>
      </c>
      <c r="J7" s="9" t="s">
        <v>14</v>
      </c>
      <c r="K7" s="4" t="s">
        <v>18</v>
      </c>
      <c r="L7" s="9" t="s">
        <v>17</v>
      </c>
      <c r="M7" s="9" t="s">
        <v>16</v>
      </c>
      <c r="N7" s="9" t="s">
        <v>19</v>
      </c>
    </row>
    <row r="8" spans="1:14" x14ac:dyDescent="0.25">
      <c r="A8" s="10" t="s">
        <v>63</v>
      </c>
      <c r="B8" s="10"/>
      <c r="C8" s="10"/>
      <c r="D8" s="10"/>
      <c r="E8" s="12"/>
      <c r="F8" s="3"/>
      <c r="G8" s="14"/>
      <c r="H8" s="29" t="s">
        <v>20</v>
      </c>
      <c r="I8" s="5" t="s">
        <v>114</v>
      </c>
      <c r="J8" s="10" t="s">
        <v>72</v>
      </c>
      <c r="K8" s="3" t="s">
        <v>72</v>
      </c>
      <c r="L8" s="10" t="s">
        <v>21</v>
      </c>
      <c r="M8" s="10" t="s">
        <v>72</v>
      </c>
      <c r="N8" s="10" t="s">
        <v>74</v>
      </c>
    </row>
    <row r="9" spans="1:14" ht="15.75" thickBot="1" x14ac:dyDescent="0.3">
      <c r="A9" s="10"/>
      <c r="B9" s="10"/>
      <c r="C9" s="10"/>
      <c r="D9" s="10"/>
      <c r="E9" s="12"/>
      <c r="F9" s="3"/>
      <c r="G9" s="14"/>
      <c r="H9" s="34">
        <v>45906</v>
      </c>
      <c r="I9" s="35">
        <v>45956</v>
      </c>
      <c r="J9" s="31">
        <v>45977</v>
      </c>
      <c r="K9" s="50">
        <v>46068</v>
      </c>
      <c r="L9" s="36">
        <v>45739</v>
      </c>
      <c r="M9" s="31">
        <v>45773</v>
      </c>
      <c r="N9" s="31"/>
    </row>
    <row r="10" spans="1:14" ht="15.75" thickBot="1" x14ac:dyDescent="0.3">
      <c r="A10" s="17"/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9"/>
      <c r="N10" s="20"/>
    </row>
    <row r="11" spans="1:14" x14ac:dyDescent="0.25">
      <c r="A11" s="32">
        <v>1</v>
      </c>
      <c r="B11" s="23" t="s">
        <v>22</v>
      </c>
      <c r="C11" s="22">
        <v>2001</v>
      </c>
      <c r="D11" s="23" t="s">
        <v>23</v>
      </c>
      <c r="E11" s="23">
        <f t="shared" ref="E11" si="0">F11-MIN(H11:N11)</f>
        <v>8725</v>
      </c>
      <c r="F11" s="23">
        <f t="shared" ref="F11" si="1">SUM(H11:N11)</f>
        <v>9725</v>
      </c>
      <c r="G11" s="23">
        <f t="shared" ref="G11" si="2">SUM(F11-N11)</f>
        <v>8000</v>
      </c>
      <c r="H11" s="22">
        <v>1300</v>
      </c>
      <c r="I11" s="41">
        <v>1300</v>
      </c>
      <c r="J11" s="22">
        <v>1700</v>
      </c>
      <c r="K11" s="51">
        <v>1000</v>
      </c>
      <c r="L11" s="22">
        <v>1300</v>
      </c>
      <c r="M11" s="22">
        <v>1400</v>
      </c>
      <c r="N11" s="24">
        <v>1725</v>
      </c>
    </row>
    <row r="12" spans="1:14" x14ac:dyDescent="0.25">
      <c r="A12" s="33">
        <v>2</v>
      </c>
      <c r="B12" s="21" t="s">
        <v>28</v>
      </c>
      <c r="C12" s="25">
        <v>2002</v>
      </c>
      <c r="D12" s="21" t="s">
        <v>23</v>
      </c>
      <c r="E12" s="21">
        <f>F12-MIN(H12:N12)</f>
        <v>6700</v>
      </c>
      <c r="F12" s="21">
        <f>SUM(H12:N12)</f>
        <v>6700</v>
      </c>
      <c r="G12" s="21">
        <f>SUM(F12-N12)</f>
        <v>5050</v>
      </c>
      <c r="H12" s="25">
        <v>800</v>
      </c>
      <c r="I12" s="25">
        <v>0</v>
      </c>
      <c r="J12" s="25">
        <v>1400</v>
      </c>
      <c r="K12" s="52">
        <v>800</v>
      </c>
      <c r="L12" s="25">
        <v>1000</v>
      </c>
      <c r="M12" s="25">
        <v>1050</v>
      </c>
      <c r="N12" s="26">
        <v>1650</v>
      </c>
    </row>
    <row r="13" spans="1:14" x14ac:dyDescent="0.25">
      <c r="A13" s="33">
        <v>3</v>
      </c>
      <c r="B13" s="21" t="s">
        <v>31</v>
      </c>
      <c r="C13" s="25">
        <v>2001</v>
      </c>
      <c r="D13" s="21" t="s">
        <v>32</v>
      </c>
      <c r="E13" s="21">
        <f>F13-MIN(H13:N13)</f>
        <v>5300</v>
      </c>
      <c r="F13" s="21">
        <f>SUM(H13:N13)</f>
        <v>5300</v>
      </c>
      <c r="G13" s="21">
        <f>SUM(F13-N13)</f>
        <v>5300</v>
      </c>
      <c r="H13" s="25">
        <v>1000</v>
      </c>
      <c r="I13" s="25">
        <v>0</v>
      </c>
      <c r="J13" s="25">
        <v>0</v>
      </c>
      <c r="K13" s="52">
        <v>1300</v>
      </c>
      <c r="L13" s="25">
        <v>1300</v>
      </c>
      <c r="M13" s="25">
        <v>1700</v>
      </c>
      <c r="N13" s="26">
        <v>0</v>
      </c>
    </row>
    <row r="14" spans="1:14" x14ac:dyDescent="0.25">
      <c r="A14" s="33">
        <v>4</v>
      </c>
      <c r="B14" s="21" t="s">
        <v>37</v>
      </c>
      <c r="C14" s="25">
        <v>2000</v>
      </c>
      <c r="D14" s="21" t="s">
        <v>61</v>
      </c>
      <c r="E14" s="21">
        <f>F14-MIN(H14:N14)</f>
        <v>4325</v>
      </c>
      <c r="F14" s="21">
        <f>SUM(H14:N14)</f>
        <v>4325</v>
      </c>
      <c r="G14" s="21">
        <f>SUM(F14-N14)</f>
        <v>3900</v>
      </c>
      <c r="H14" s="25">
        <v>400</v>
      </c>
      <c r="I14" s="25">
        <v>800</v>
      </c>
      <c r="J14" s="25">
        <v>1200</v>
      </c>
      <c r="K14" s="52">
        <v>0</v>
      </c>
      <c r="L14" s="25">
        <v>700</v>
      </c>
      <c r="M14" s="25">
        <v>800</v>
      </c>
      <c r="N14" s="26">
        <v>425</v>
      </c>
    </row>
    <row r="15" spans="1:14" x14ac:dyDescent="0.25">
      <c r="A15" s="33">
        <v>5</v>
      </c>
      <c r="B15" s="21" t="s">
        <v>33</v>
      </c>
      <c r="C15" s="25">
        <v>2004</v>
      </c>
      <c r="D15" s="21" t="s">
        <v>34</v>
      </c>
      <c r="E15" s="21">
        <f>F15-MIN(H15:N15)</f>
        <v>3650</v>
      </c>
      <c r="F15" s="21">
        <f>SUM(H15:N15)</f>
        <v>3650</v>
      </c>
      <c r="G15" s="21">
        <f>SUM(F15-N15)</f>
        <v>1850</v>
      </c>
      <c r="H15" s="25">
        <v>0</v>
      </c>
      <c r="I15" s="25">
        <v>0</v>
      </c>
      <c r="J15" s="25">
        <v>0</v>
      </c>
      <c r="K15" s="52">
        <v>0</v>
      </c>
      <c r="L15" s="25">
        <v>1000</v>
      </c>
      <c r="M15" s="25">
        <v>850</v>
      </c>
      <c r="N15" s="26">
        <v>1800</v>
      </c>
    </row>
    <row r="16" spans="1:14" x14ac:dyDescent="0.25">
      <c r="A16" s="33">
        <v>6</v>
      </c>
      <c r="B16" s="21" t="s">
        <v>40</v>
      </c>
      <c r="C16" s="25">
        <v>1999</v>
      </c>
      <c r="D16" s="21" t="s">
        <v>25</v>
      </c>
      <c r="E16" s="21">
        <f>F16-MIN(H16:N16)</f>
        <v>3500</v>
      </c>
      <c r="F16" s="21">
        <f>SUM(H16:N16)</f>
        <v>3500</v>
      </c>
      <c r="G16" s="21">
        <f>SUM(F16-N16)</f>
        <v>3500</v>
      </c>
      <c r="H16" s="25">
        <v>0</v>
      </c>
      <c r="I16" s="25">
        <v>1300</v>
      </c>
      <c r="J16" s="25">
        <v>0</v>
      </c>
      <c r="K16" s="52">
        <v>600</v>
      </c>
      <c r="L16" s="25">
        <v>700</v>
      </c>
      <c r="M16" s="25">
        <v>900</v>
      </c>
      <c r="N16" s="26">
        <v>0</v>
      </c>
    </row>
    <row r="17" spans="1:14" x14ac:dyDescent="0.25">
      <c r="A17" s="33">
        <v>7</v>
      </c>
      <c r="B17" s="21" t="s">
        <v>29</v>
      </c>
      <c r="C17" s="25">
        <v>2007</v>
      </c>
      <c r="D17" s="21" t="s">
        <v>30</v>
      </c>
      <c r="E17" s="21">
        <f>F17-MIN(H17:N17)</f>
        <v>3250</v>
      </c>
      <c r="F17" s="21">
        <f>SUM(H17:N17)</f>
        <v>3250</v>
      </c>
      <c r="G17" s="21">
        <f>SUM(F17-N17)</f>
        <v>2050</v>
      </c>
      <c r="H17" s="25">
        <v>400</v>
      </c>
      <c r="I17" s="25">
        <v>0</v>
      </c>
      <c r="J17" s="25">
        <v>950</v>
      </c>
      <c r="K17" s="52">
        <v>0</v>
      </c>
      <c r="L17" s="25">
        <v>700</v>
      </c>
      <c r="M17" s="25">
        <v>0</v>
      </c>
      <c r="N17" s="26">
        <v>1200</v>
      </c>
    </row>
    <row r="18" spans="1:14" x14ac:dyDescent="0.25">
      <c r="A18" s="33">
        <v>8</v>
      </c>
      <c r="B18" s="21" t="s">
        <v>26</v>
      </c>
      <c r="C18" s="25">
        <v>2002</v>
      </c>
      <c r="D18" s="21" t="s">
        <v>27</v>
      </c>
      <c r="E18" s="21">
        <f>F18-MIN(H18:N18)</f>
        <v>3000</v>
      </c>
      <c r="F18" s="21">
        <f>SUM(H18:N18)</f>
        <v>3000</v>
      </c>
      <c r="G18" s="21">
        <f>SUM(F18-N18)</f>
        <v>3000</v>
      </c>
      <c r="H18" s="25">
        <v>800</v>
      </c>
      <c r="I18" s="25">
        <v>0</v>
      </c>
      <c r="J18" s="25">
        <v>0</v>
      </c>
      <c r="K18" s="52">
        <v>0</v>
      </c>
      <c r="L18" s="25">
        <v>1000</v>
      </c>
      <c r="M18" s="25">
        <v>1200</v>
      </c>
      <c r="N18" s="26">
        <v>0</v>
      </c>
    </row>
    <row r="19" spans="1:14" x14ac:dyDescent="0.25">
      <c r="A19" s="33">
        <v>9</v>
      </c>
      <c r="B19" s="21" t="s">
        <v>35</v>
      </c>
      <c r="C19" s="25">
        <v>2000</v>
      </c>
      <c r="D19" s="21" t="s">
        <v>36</v>
      </c>
      <c r="E19" s="21">
        <f>F19-MIN(H19:N19)</f>
        <v>2980</v>
      </c>
      <c r="F19" s="21">
        <f>SUM(H19:N19)</f>
        <v>2980</v>
      </c>
      <c r="G19" s="21">
        <f>SUM(F19-N19)</f>
        <v>2830</v>
      </c>
      <c r="H19" s="25">
        <v>0</v>
      </c>
      <c r="I19" s="25">
        <v>600</v>
      </c>
      <c r="J19" s="25">
        <v>1050</v>
      </c>
      <c r="K19" s="52">
        <v>600</v>
      </c>
      <c r="L19" s="25">
        <v>20</v>
      </c>
      <c r="M19" s="25">
        <v>560</v>
      </c>
      <c r="N19" s="26">
        <v>150</v>
      </c>
    </row>
    <row r="20" spans="1:14" x14ac:dyDescent="0.25">
      <c r="A20" s="33">
        <v>10</v>
      </c>
      <c r="B20" s="21" t="s">
        <v>44</v>
      </c>
      <c r="C20" s="25">
        <v>1984</v>
      </c>
      <c r="D20" s="21" t="s">
        <v>36</v>
      </c>
      <c r="E20" s="21">
        <f>F20-MIN(H20:N20)</f>
        <v>2975</v>
      </c>
      <c r="F20" s="21">
        <f>SUM(H20:N20)</f>
        <v>2975</v>
      </c>
      <c r="G20" s="21">
        <f>SUM(F20-N20)</f>
        <v>2800</v>
      </c>
      <c r="H20" s="25">
        <v>0</v>
      </c>
      <c r="I20" s="25">
        <v>600</v>
      </c>
      <c r="J20" s="25">
        <v>850</v>
      </c>
      <c r="K20" s="52">
        <v>600</v>
      </c>
      <c r="L20" s="25">
        <v>50</v>
      </c>
      <c r="M20" s="25">
        <v>700</v>
      </c>
      <c r="N20" s="26">
        <v>175</v>
      </c>
    </row>
    <row r="21" spans="1:14" x14ac:dyDescent="0.25">
      <c r="A21" s="33">
        <v>11</v>
      </c>
      <c r="B21" s="21" t="s">
        <v>39</v>
      </c>
      <c r="C21" s="25">
        <v>2004</v>
      </c>
      <c r="D21" s="21" t="s">
        <v>30</v>
      </c>
      <c r="E21" s="21">
        <f>F21-MIN(H21:N21)</f>
        <v>2875</v>
      </c>
      <c r="F21" s="21">
        <f>SUM(H21:N21)</f>
        <v>2875</v>
      </c>
      <c r="G21" s="21">
        <f>SUM(F21-N21)</f>
        <v>1750</v>
      </c>
      <c r="H21" s="25">
        <v>0</v>
      </c>
      <c r="I21" s="25">
        <v>0</v>
      </c>
      <c r="J21" s="25">
        <v>0</v>
      </c>
      <c r="K21" s="52">
        <v>0</v>
      </c>
      <c r="L21" s="25">
        <v>1000</v>
      </c>
      <c r="M21" s="25">
        <v>750</v>
      </c>
      <c r="N21" s="26">
        <v>1125</v>
      </c>
    </row>
    <row r="22" spans="1:14" x14ac:dyDescent="0.25">
      <c r="A22" s="33">
        <v>12</v>
      </c>
      <c r="B22" s="21" t="s">
        <v>46</v>
      </c>
      <c r="C22" s="25">
        <v>1979</v>
      </c>
      <c r="D22" s="21" t="s">
        <v>47</v>
      </c>
      <c r="E22" s="21">
        <f>F22-MIN(H22:N22)</f>
        <v>2520</v>
      </c>
      <c r="F22" s="21">
        <f>SUM(H22:N22)</f>
        <v>2520</v>
      </c>
      <c r="G22" s="21">
        <f>SUM(F22-N22)</f>
        <v>2520</v>
      </c>
      <c r="H22" s="25">
        <v>200</v>
      </c>
      <c r="I22" s="25">
        <v>400</v>
      </c>
      <c r="J22" s="25">
        <v>800</v>
      </c>
      <c r="K22" s="52">
        <v>600</v>
      </c>
      <c r="L22" s="25">
        <v>0</v>
      </c>
      <c r="M22" s="25">
        <v>520</v>
      </c>
      <c r="N22" s="26">
        <v>0</v>
      </c>
    </row>
    <row r="23" spans="1:14" x14ac:dyDescent="0.25">
      <c r="A23" s="33">
        <v>13</v>
      </c>
      <c r="B23" s="21" t="s">
        <v>73</v>
      </c>
      <c r="C23" s="25">
        <v>2007</v>
      </c>
      <c r="D23" s="21" t="s">
        <v>23</v>
      </c>
      <c r="E23" s="21">
        <f>F23-MIN(H23:N23)</f>
        <v>2380</v>
      </c>
      <c r="F23" s="21">
        <f>SUM(H23:N23)</f>
        <v>2380</v>
      </c>
      <c r="G23" s="21">
        <f>SUM(F23-N23)</f>
        <v>2230</v>
      </c>
      <c r="H23" s="25">
        <v>0</v>
      </c>
      <c r="I23" s="25">
        <v>0</v>
      </c>
      <c r="J23" s="25">
        <v>900</v>
      </c>
      <c r="K23" s="52">
        <v>800</v>
      </c>
      <c r="L23" s="25">
        <v>50</v>
      </c>
      <c r="M23" s="25">
        <v>480</v>
      </c>
      <c r="N23" s="26">
        <v>150</v>
      </c>
    </row>
    <row r="24" spans="1:14" x14ac:dyDescent="0.25">
      <c r="A24" s="33">
        <v>14</v>
      </c>
      <c r="B24" s="21" t="s">
        <v>49</v>
      </c>
      <c r="C24" s="25">
        <v>2002</v>
      </c>
      <c r="D24" s="21" t="s">
        <v>27</v>
      </c>
      <c r="E24" s="21">
        <f>F24-MIN(H24:N24)</f>
        <v>2250</v>
      </c>
      <c r="F24" s="21">
        <f>SUM(H24:N24)</f>
        <v>2250</v>
      </c>
      <c r="G24" s="21">
        <f>SUM(F24-N24)</f>
        <v>1500</v>
      </c>
      <c r="H24" s="25">
        <v>0</v>
      </c>
      <c r="I24" s="25">
        <v>800</v>
      </c>
      <c r="J24" s="25">
        <v>0</v>
      </c>
      <c r="K24" s="52">
        <v>0</v>
      </c>
      <c r="L24" s="25">
        <v>700</v>
      </c>
      <c r="M24" s="25">
        <v>0</v>
      </c>
      <c r="N24" s="26">
        <v>750</v>
      </c>
    </row>
    <row r="25" spans="1:14" x14ac:dyDescent="0.25">
      <c r="A25" s="33">
        <v>15</v>
      </c>
      <c r="B25" s="21" t="s">
        <v>38</v>
      </c>
      <c r="C25" s="25">
        <v>2000</v>
      </c>
      <c r="D25" s="21" t="s">
        <v>34</v>
      </c>
      <c r="E25" s="21">
        <f>F25-MIN(H25:N25)</f>
        <v>2050</v>
      </c>
      <c r="F25" s="21">
        <f>SUM(H25:N25)</f>
        <v>2050</v>
      </c>
      <c r="G25" s="21">
        <f>SUM(F25-N25)</f>
        <v>1000</v>
      </c>
      <c r="H25" s="25">
        <v>0</v>
      </c>
      <c r="I25" s="25">
        <v>0</v>
      </c>
      <c r="J25" s="25">
        <v>0</v>
      </c>
      <c r="K25" s="52">
        <v>0</v>
      </c>
      <c r="L25" s="25">
        <v>50</v>
      </c>
      <c r="M25" s="25">
        <v>950</v>
      </c>
      <c r="N25" s="26">
        <v>1050</v>
      </c>
    </row>
    <row r="26" spans="1:14" x14ac:dyDescent="0.25">
      <c r="A26" s="33">
        <v>16</v>
      </c>
      <c r="B26" s="21" t="s">
        <v>24</v>
      </c>
      <c r="C26" s="25">
        <v>2006</v>
      </c>
      <c r="D26" s="21" t="s">
        <v>25</v>
      </c>
      <c r="E26" s="21">
        <f>F26-MIN(H26:N26)</f>
        <v>2000</v>
      </c>
      <c r="F26" s="21">
        <f>SUM(H26:N26)</f>
        <v>2000</v>
      </c>
      <c r="G26" s="21">
        <f>SUM(F26-N26)</f>
        <v>2000</v>
      </c>
      <c r="H26" s="25">
        <v>0</v>
      </c>
      <c r="I26" s="25">
        <v>0</v>
      </c>
      <c r="J26" s="25">
        <v>0</v>
      </c>
      <c r="K26" s="52">
        <v>0</v>
      </c>
      <c r="L26" s="25">
        <v>2000</v>
      </c>
      <c r="M26" s="25">
        <v>0</v>
      </c>
      <c r="N26" s="26">
        <v>0</v>
      </c>
    </row>
    <row r="27" spans="1:14" x14ac:dyDescent="0.25">
      <c r="A27" s="33">
        <v>17</v>
      </c>
      <c r="B27" s="21" t="s">
        <v>48</v>
      </c>
      <c r="C27" s="25">
        <v>2002</v>
      </c>
      <c r="D27" s="21" t="s">
        <v>30</v>
      </c>
      <c r="E27" s="21">
        <f>F27-MIN(H27:N27)</f>
        <v>1850</v>
      </c>
      <c r="F27" s="21">
        <f>SUM(H27:N27)</f>
        <v>1850</v>
      </c>
      <c r="G27" s="21">
        <f>SUM(F27-N27)</f>
        <v>50</v>
      </c>
      <c r="H27" s="25">
        <v>0</v>
      </c>
      <c r="I27" s="25">
        <v>0</v>
      </c>
      <c r="J27" s="25">
        <v>0</v>
      </c>
      <c r="K27" s="52">
        <v>0</v>
      </c>
      <c r="L27" s="25">
        <v>50</v>
      </c>
      <c r="M27" s="25">
        <v>0</v>
      </c>
      <c r="N27" s="26">
        <v>1800</v>
      </c>
    </row>
    <row r="28" spans="1:14" x14ac:dyDescent="0.25">
      <c r="A28" s="33">
        <v>18</v>
      </c>
      <c r="B28" s="21" t="s">
        <v>42</v>
      </c>
      <c r="C28" s="25">
        <v>1999</v>
      </c>
      <c r="D28" s="21" t="s">
        <v>32</v>
      </c>
      <c r="E28" s="21">
        <f>F28-MIN(H28:N28)</f>
        <v>1600</v>
      </c>
      <c r="F28" s="21">
        <f>SUM(H28:N28)</f>
        <v>1600</v>
      </c>
      <c r="G28" s="21">
        <f>SUM(F28-N28)</f>
        <v>1600</v>
      </c>
      <c r="H28" s="25">
        <v>0</v>
      </c>
      <c r="I28" s="25">
        <v>0</v>
      </c>
      <c r="J28" s="25">
        <v>0</v>
      </c>
      <c r="K28" s="52">
        <v>0</v>
      </c>
      <c r="L28" s="25">
        <v>1600</v>
      </c>
      <c r="M28" s="25">
        <v>0</v>
      </c>
      <c r="N28" s="26">
        <v>0</v>
      </c>
    </row>
    <row r="29" spans="1:14" x14ac:dyDescent="0.25">
      <c r="A29" s="33">
        <v>19</v>
      </c>
      <c r="B29" s="21" t="s">
        <v>84</v>
      </c>
      <c r="C29" s="25">
        <v>1984</v>
      </c>
      <c r="D29" s="21" t="s">
        <v>27</v>
      </c>
      <c r="E29" s="21">
        <f>F29-MIN(H29:N29)</f>
        <v>1575</v>
      </c>
      <c r="F29" s="21">
        <f>SUM(H29:N29)</f>
        <v>1575</v>
      </c>
      <c r="G29" s="21">
        <f>SUM(F29-N29)</f>
        <v>0</v>
      </c>
      <c r="H29" s="25">
        <v>0</v>
      </c>
      <c r="I29" s="25">
        <v>0</v>
      </c>
      <c r="J29" s="25">
        <v>0</v>
      </c>
      <c r="K29" s="52">
        <v>0</v>
      </c>
      <c r="L29" s="25">
        <v>0</v>
      </c>
      <c r="M29" s="25">
        <v>0</v>
      </c>
      <c r="N29" s="26">
        <v>1575</v>
      </c>
    </row>
    <row r="30" spans="1:14" x14ac:dyDescent="0.25">
      <c r="A30" s="33">
        <v>20</v>
      </c>
      <c r="B30" s="21" t="s">
        <v>51</v>
      </c>
      <c r="C30" s="25">
        <v>1983</v>
      </c>
      <c r="D30" s="21" t="s">
        <v>71</v>
      </c>
      <c r="E30" s="21">
        <f>F30-MIN(H30:N30)</f>
        <v>1350</v>
      </c>
      <c r="F30" s="21">
        <f>SUM(H30:N30)</f>
        <v>1350</v>
      </c>
      <c r="G30" s="21">
        <f>SUM(F30-N30)</f>
        <v>1350</v>
      </c>
      <c r="H30" s="25">
        <v>0</v>
      </c>
      <c r="I30" s="25">
        <v>0</v>
      </c>
      <c r="J30" s="25">
        <v>0</v>
      </c>
      <c r="K30" s="52">
        <v>0</v>
      </c>
      <c r="L30" s="25">
        <v>700</v>
      </c>
      <c r="M30" s="25">
        <v>650</v>
      </c>
      <c r="N30" s="26">
        <v>0</v>
      </c>
    </row>
    <row r="31" spans="1:14" x14ac:dyDescent="0.25">
      <c r="A31" s="33">
        <v>21</v>
      </c>
      <c r="B31" s="21" t="s">
        <v>98</v>
      </c>
      <c r="C31" s="25">
        <v>2012</v>
      </c>
      <c r="D31" s="21" t="s">
        <v>36</v>
      </c>
      <c r="E31" s="21">
        <f>F31-MIN(H31:N31)</f>
        <v>1025</v>
      </c>
      <c r="F31" s="21">
        <f>SUM(H31:N31)</f>
        <v>1025</v>
      </c>
      <c r="G31" s="21">
        <f>SUM(F31-N31)</f>
        <v>1000</v>
      </c>
      <c r="H31" s="25">
        <v>0</v>
      </c>
      <c r="I31" s="25">
        <v>1000</v>
      </c>
      <c r="J31" s="25">
        <v>0</v>
      </c>
      <c r="K31" s="52">
        <v>0</v>
      </c>
      <c r="L31" s="25">
        <v>0</v>
      </c>
      <c r="M31" s="25">
        <v>0</v>
      </c>
      <c r="N31" s="26">
        <v>25</v>
      </c>
    </row>
    <row r="32" spans="1:14" x14ac:dyDescent="0.25">
      <c r="A32" s="33">
        <v>22</v>
      </c>
      <c r="B32" s="21" t="s">
        <v>53</v>
      </c>
      <c r="C32" s="25">
        <v>2008</v>
      </c>
      <c r="D32" s="21" t="s">
        <v>34</v>
      </c>
      <c r="E32" s="21">
        <f>F32-MIN(H32:N32)</f>
        <v>975</v>
      </c>
      <c r="F32" s="21">
        <f>SUM(H32:N32)</f>
        <v>975</v>
      </c>
      <c r="G32" s="21">
        <f>SUM(F32-N32)</f>
        <v>600</v>
      </c>
      <c r="H32" s="25">
        <v>0</v>
      </c>
      <c r="I32" s="25">
        <v>0</v>
      </c>
      <c r="J32" s="25">
        <v>0</v>
      </c>
      <c r="K32" s="52">
        <v>0</v>
      </c>
      <c r="L32" s="25">
        <v>0</v>
      </c>
      <c r="M32" s="25">
        <v>600</v>
      </c>
      <c r="N32" s="26">
        <v>375</v>
      </c>
    </row>
    <row r="33" spans="1:14" x14ac:dyDescent="0.25">
      <c r="A33" s="33">
        <v>22</v>
      </c>
      <c r="B33" s="21" t="s">
        <v>90</v>
      </c>
      <c r="C33" s="25">
        <v>2008</v>
      </c>
      <c r="D33" s="21" t="s">
        <v>89</v>
      </c>
      <c r="E33" s="21">
        <f>F33-MIN(H33:N33)</f>
        <v>975</v>
      </c>
      <c r="F33" s="21">
        <f>SUM(H33:N33)</f>
        <v>975</v>
      </c>
      <c r="G33" s="21">
        <f>SUM(F33-N33)</f>
        <v>600</v>
      </c>
      <c r="H33" s="25">
        <v>600</v>
      </c>
      <c r="I33" s="25">
        <v>0</v>
      </c>
      <c r="J33" s="25">
        <v>0</v>
      </c>
      <c r="K33" s="52">
        <v>0</v>
      </c>
      <c r="L33" s="25">
        <v>0</v>
      </c>
      <c r="M33" s="25">
        <v>0</v>
      </c>
      <c r="N33" s="26">
        <v>375</v>
      </c>
    </row>
    <row r="34" spans="1:14" x14ac:dyDescent="0.25">
      <c r="A34" s="33">
        <v>24</v>
      </c>
      <c r="B34" s="21" t="s">
        <v>69</v>
      </c>
      <c r="C34" s="25">
        <v>2000</v>
      </c>
      <c r="D34" s="21" t="s">
        <v>25</v>
      </c>
      <c r="E34" s="21">
        <f>F34-MIN(H34:N34)</f>
        <v>950</v>
      </c>
      <c r="F34" s="21">
        <f>SUM(H34:N34)</f>
        <v>950</v>
      </c>
      <c r="G34" s="21">
        <f>SUM(F34-N34)</f>
        <v>50</v>
      </c>
      <c r="H34" s="25">
        <v>0</v>
      </c>
      <c r="I34" s="25">
        <v>0</v>
      </c>
      <c r="J34" s="25">
        <v>0</v>
      </c>
      <c r="K34" s="52">
        <v>0</v>
      </c>
      <c r="L34" s="25">
        <v>50</v>
      </c>
      <c r="M34" s="25">
        <v>0</v>
      </c>
      <c r="N34" s="26">
        <v>900</v>
      </c>
    </row>
    <row r="35" spans="1:14" x14ac:dyDescent="0.25">
      <c r="A35" s="33">
        <v>24</v>
      </c>
      <c r="B35" s="21" t="s">
        <v>91</v>
      </c>
      <c r="C35" s="25">
        <v>2009</v>
      </c>
      <c r="D35" s="21" t="s">
        <v>89</v>
      </c>
      <c r="E35" s="21">
        <f>F35-MIN(H35:N35)</f>
        <v>950</v>
      </c>
      <c r="F35" s="21">
        <f>SUM(H35:N35)</f>
        <v>950</v>
      </c>
      <c r="G35" s="21">
        <f>SUM(F35-N35)</f>
        <v>600</v>
      </c>
      <c r="H35" s="25">
        <v>600</v>
      </c>
      <c r="I35" s="25">
        <v>0</v>
      </c>
      <c r="J35" s="25">
        <v>0</v>
      </c>
      <c r="K35" s="52">
        <v>0</v>
      </c>
      <c r="L35" s="25">
        <v>0</v>
      </c>
      <c r="M35" s="25">
        <v>0</v>
      </c>
      <c r="N35" s="26">
        <v>350</v>
      </c>
    </row>
    <row r="36" spans="1:14" x14ac:dyDescent="0.25">
      <c r="A36" s="33">
        <v>26</v>
      </c>
      <c r="B36" s="21" t="s">
        <v>75</v>
      </c>
      <c r="C36" s="25">
        <v>2005</v>
      </c>
      <c r="D36" s="21" t="s">
        <v>23</v>
      </c>
      <c r="E36" s="21">
        <f>F36-MIN(H36:N36)</f>
        <v>900</v>
      </c>
      <c r="F36" s="21">
        <f>SUM(H36:N36)</f>
        <v>900</v>
      </c>
      <c r="G36" s="21">
        <f>SUM(F36-N36)</f>
        <v>0</v>
      </c>
      <c r="H36" s="25">
        <v>0</v>
      </c>
      <c r="I36" s="25">
        <v>0</v>
      </c>
      <c r="J36" s="25">
        <v>0</v>
      </c>
      <c r="K36" s="52">
        <v>0</v>
      </c>
      <c r="L36" s="25">
        <v>0</v>
      </c>
      <c r="M36" s="25">
        <v>0</v>
      </c>
      <c r="N36" s="26">
        <v>900</v>
      </c>
    </row>
    <row r="37" spans="1:14" x14ac:dyDescent="0.25">
      <c r="A37" s="33">
        <v>27</v>
      </c>
      <c r="B37" s="21" t="s">
        <v>50</v>
      </c>
      <c r="C37" s="25">
        <v>2008</v>
      </c>
      <c r="D37" s="21" t="s">
        <v>27</v>
      </c>
      <c r="E37" s="21">
        <f>F37-MIN(H37:N37)</f>
        <v>875</v>
      </c>
      <c r="F37" s="21">
        <f>SUM(H37:N37)</f>
        <v>875</v>
      </c>
      <c r="G37" s="21">
        <f>SUM(F37-N37)</f>
        <v>650</v>
      </c>
      <c r="H37" s="25">
        <v>0</v>
      </c>
      <c r="I37" s="25">
        <v>600</v>
      </c>
      <c r="J37" s="25">
        <v>0</v>
      </c>
      <c r="K37" s="52">
        <v>0</v>
      </c>
      <c r="L37" s="25">
        <v>50</v>
      </c>
      <c r="M37" s="25">
        <v>0</v>
      </c>
      <c r="N37" s="26">
        <v>225</v>
      </c>
    </row>
    <row r="38" spans="1:14" x14ac:dyDescent="0.25">
      <c r="A38" s="33">
        <v>28</v>
      </c>
      <c r="B38" s="21" t="s">
        <v>92</v>
      </c>
      <c r="C38" s="25">
        <v>2009</v>
      </c>
      <c r="D38" s="21" t="s">
        <v>89</v>
      </c>
      <c r="E38" s="21">
        <f>F38-MIN(H38:N38)</f>
        <v>775</v>
      </c>
      <c r="F38" s="21">
        <f>SUM(H38:N38)</f>
        <v>775</v>
      </c>
      <c r="G38" s="21">
        <f>SUM(F38-N38)</f>
        <v>400</v>
      </c>
      <c r="H38" s="25">
        <v>400</v>
      </c>
      <c r="I38" s="25">
        <v>0</v>
      </c>
      <c r="J38" s="25">
        <v>0</v>
      </c>
      <c r="K38" s="52">
        <v>0</v>
      </c>
      <c r="L38" s="25">
        <v>0</v>
      </c>
      <c r="M38" s="25">
        <v>0</v>
      </c>
      <c r="N38" s="26">
        <v>375</v>
      </c>
    </row>
    <row r="39" spans="1:14" x14ac:dyDescent="0.25">
      <c r="A39" s="33">
        <v>29</v>
      </c>
      <c r="B39" s="21" t="s">
        <v>57</v>
      </c>
      <c r="C39" s="25">
        <v>2008</v>
      </c>
      <c r="D39" s="21" t="s">
        <v>27</v>
      </c>
      <c r="E39" s="21">
        <f>F39-MIN(H39:N39)</f>
        <v>770</v>
      </c>
      <c r="F39" s="21">
        <f>SUM(H39:N39)</f>
        <v>770</v>
      </c>
      <c r="G39" s="21">
        <f>SUM(F39-N39)</f>
        <v>620</v>
      </c>
      <c r="H39" s="25">
        <v>0</v>
      </c>
      <c r="I39" s="25">
        <v>600</v>
      </c>
      <c r="J39" s="25">
        <v>0</v>
      </c>
      <c r="K39" s="52">
        <v>0</v>
      </c>
      <c r="L39" s="25">
        <v>20</v>
      </c>
      <c r="M39" s="25">
        <v>0</v>
      </c>
      <c r="N39" s="26">
        <v>150</v>
      </c>
    </row>
    <row r="40" spans="1:14" x14ac:dyDescent="0.25">
      <c r="A40" s="33">
        <v>30</v>
      </c>
      <c r="B40" s="21" t="s">
        <v>41</v>
      </c>
      <c r="C40" s="25">
        <v>1993</v>
      </c>
      <c r="D40" s="21" t="s">
        <v>30</v>
      </c>
      <c r="E40" s="21">
        <f>F40-MIN(H40:N40)</f>
        <v>700</v>
      </c>
      <c r="F40" s="21">
        <f>SUM(H40:N40)</f>
        <v>700</v>
      </c>
      <c r="G40" s="21">
        <f>SUM(F40-N40)</f>
        <v>700</v>
      </c>
      <c r="H40" s="25">
        <v>0</v>
      </c>
      <c r="I40" s="25">
        <v>0</v>
      </c>
      <c r="J40" s="25">
        <v>0</v>
      </c>
      <c r="K40" s="52">
        <v>0</v>
      </c>
      <c r="L40" s="25">
        <v>700</v>
      </c>
      <c r="M40" s="25">
        <v>0</v>
      </c>
      <c r="N40" s="26">
        <v>0</v>
      </c>
    </row>
    <row r="41" spans="1:14" x14ac:dyDescent="0.25">
      <c r="A41" s="33">
        <v>31</v>
      </c>
      <c r="B41" s="21" t="s">
        <v>77</v>
      </c>
      <c r="C41" s="25">
        <v>2004</v>
      </c>
      <c r="D41" s="21" t="s">
        <v>25</v>
      </c>
      <c r="E41" s="21">
        <f t="shared" ref="E12:E43" si="3">F41-MIN(H41:N41)</f>
        <v>675</v>
      </c>
      <c r="F41" s="21">
        <f t="shared" ref="F12:F43" si="4">SUM(H41:N41)</f>
        <v>675</v>
      </c>
      <c r="G41" s="21">
        <f t="shared" ref="G12:G43" si="5">SUM(F41-N41)</f>
        <v>0</v>
      </c>
      <c r="H41" s="25">
        <v>0</v>
      </c>
      <c r="I41" s="25">
        <v>0</v>
      </c>
      <c r="J41" s="25">
        <v>0</v>
      </c>
      <c r="K41" s="52">
        <v>0</v>
      </c>
      <c r="L41" s="25">
        <v>0</v>
      </c>
      <c r="M41" s="25">
        <v>0</v>
      </c>
      <c r="N41" s="26">
        <v>675</v>
      </c>
    </row>
    <row r="42" spans="1:14" x14ac:dyDescent="0.25">
      <c r="A42" s="33">
        <v>32</v>
      </c>
      <c r="B42" s="21" t="s">
        <v>45</v>
      </c>
      <c r="C42" s="25">
        <v>1983</v>
      </c>
      <c r="D42" s="21" t="s">
        <v>113</v>
      </c>
      <c r="E42" s="21">
        <f t="shared" si="3"/>
        <v>440</v>
      </c>
      <c r="F42" s="21">
        <f t="shared" si="4"/>
        <v>440</v>
      </c>
      <c r="G42" s="21">
        <f t="shared" si="5"/>
        <v>440</v>
      </c>
      <c r="H42" s="25">
        <v>0</v>
      </c>
      <c r="I42" s="25">
        <v>0</v>
      </c>
      <c r="J42" s="25">
        <v>0</v>
      </c>
      <c r="K42" s="52">
        <v>0</v>
      </c>
      <c r="L42" s="25">
        <v>0</v>
      </c>
      <c r="M42" s="25">
        <v>440</v>
      </c>
      <c r="N42" s="26">
        <v>0</v>
      </c>
    </row>
    <row r="43" spans="1:14" x14ac:dyDescent="0.25">
      <c r="A43" s="33">
        <v>33</v>
      </c>
      <c r="B43" s="21" t="s">
        <v>104</v>
      </c>
      <c r="C43" s="25">
        <v>1972</v>
      </c>
      <c r="D43" s="21" t="s">
        <v>102</v>
      </c>
      <c r="E43" s="21">
        <f t="shared" si="3"/>
        <v>300</v>
      </c>
      <c r="F43" s="21">
        <f t="shared" si="4"/>
        <v>300</v>
      </c>
      <c r="G43" s="21">
        <f t="shared" si="5"/>
        <v>0</v>
      </c>
      <c r="H43" s="25">
        <v>0</v>
      </c>
      <c r="I43" s="25">
        <v>0</v>
      </c>
      <c r="J43" s="25">
        <v>0</v>
      </c>
      <c r="K43" s="52">
        <v>0</v>
      </c>
      <c r="L43" s="25">
        <v>0</v>
      </c>
      <c r="M43" s="25">
        <v>0</v>
      </c>
      <c r="N43" s="26">
        <v>300</v>
      </c>
    </row>
    <row r="44" spans="1:14" x14ac:dyDescent="0.25">
      <c r="A44" s="33">
        <v>33</v>
      </c>
      <c r="B44" s="21" t="s">
        <v>85</v>
      </c>
      <c r="C44" s="25">
        <v>2003</v>
      </c>
      <c r="D44" s="21" t="s">
        <v>27</v>
      </c>
      <c r="E44" s="21">
        <f t="shared" ref="E44:E75" si="6">F44-MIN(H44:N44)</f>
        <v>300</v>
      </c>
      <c r="F44" s="21">
        <f t="shared" ref="F44:F76" si="7">SUM(H44:N44)</f>
        <v>300</v>
      </c>
      <c r="G44" s="21">
        <f t="shared" ref="G44:G75" si="8">SUM(F44-N44)</f>
        <v>0</v>
      </c>
      <c r="H44" s="25">
        <v>0</v>
      </c>
      <c r="I44" s="25">
        <v>0</v>
      </c>
      <c r="J44" s="25">
        <v>0</v>
      </c>
      <c r="K44" s="52">
        <v>0</v>
      </c>
      <c r="L44" s="25">
        <v>0</v>
      </c>
      <c r="M44" s="25">
        <v>0</v>
      </c>
      <c r="N44" s="26">
        <v>300</v>
      </c>
    </row>
    <row r="45" spans="1:14" x14ac:dyDescent="0.25">
      <c r="A45" s="33">
        <v>35</v>
      </c>
      <c r="B45" s="21" t="s">
        <v>95</v>
      </c>
      <c r="C45" s="25">
        <v>1981</v>
      </c>
      <c r="D45" s="21" t="s">
        <v>36</v>
      </c>
      <c r="E45" s="21">
        <f t="shared" si="6"/>
        <v>250</v>
      </c>
      <c r="F45" s="21">
        <f t="shared" si="7"/>
        <v>250</v>
      </c>
      <c r="G45" s="21">
        <f t="shared" si="8"/>
        <v>0</v>
      </c>
      <c r="H45" s="25">
        <v>0</v>
      </c>
      <c r="I45" s="25">
        <v>0</v>
      </c>
      <c r="J45" s="25">
        <v>0</v>
      </c>
      <c r="K45" s="52">
        <v>0</v>
      </c>
      <c r="L45" s="25">
        <v>0</v>
      </c>
      <c r="M45" s="25">
        <v>0</v>
      </c>
      <c r="N45" s="26">
        <v>250</v>
      </c>
    </row>
    <row r="46" spans="1:14" x14ac:dyDescent="0.25">
      <c r="A46" s="33">
        <v>35</v>
      </c>
      <c r="B46" s="21" t="s">
        <v>107</v>
      </c>
      <c r="C46" s="25">
        <v>1974</v>
      </c>
      <c r="D46" s="21" t="s">
        <v>71</v>
      </c>
      <c r="E46" s="21">
        <f t="shared" si="6"/>
        <v>250</v>
      </c>
      <c r="F46" s="21">
        <f t="shared" si="7"/>
        <v>250</v>
      </c>
      <c r="G46" s="21">
        <f t="shared" si="8"/>
        <v>0</v>
      </c>
      <c r="H46" s="25">
        <v>0</v>
      </c>
      <c r="I46" s="25">
        <v>0</v>
      </c>
      <c r="J46" s="25">
        <v>0</v>
      </c>
      <c r="K46" s="52">
        <v>0</v>
      </c>
      <c r="L46" s="25">
        <v>0</v>
      </c>
      <c r="M46" s="25">
        <v>0</v>
      </c>
      <c r="N46" s="26">
        <v>250</v>
      </c>
    </row>
    <row r="47" spans="1:14" x14ac:dyDescent="0.25">
      <c r="A47" s="33">
        <v>37</v>
      </c>
      <c r="B47" s="21" t="s">
        <v>70</v>
      </c>
      <c r="C47" s="25">
        <v>1998</v>
      </c>
      <c r="D47" s="21" t="s">
        <v>71</v>
      </c>
      <c r="E47" s="21">
        <f t="shared" si="6"/>
        <v>220</v>
      </c>
      <c r="F47" s="21">
        <f t="shared" si="7"/>
        <v>220</v>
      </c>
      <c r="G47" s="21">
        <f t="shared" si="8"/>
        <v>20</v>
      </c>
      <c r="H47" s="25">
        <v>0</v>
      </c>
      <c r="I47" s="25">
        <v>0</v>
      </c>
      <c r="J47" s="25">
        <v>0</v>
      </c>
      <c r="K47" s="52">
        <v>0</v>
      </c>
      <c r="L47" s="25">
        <v>20</v>
      </c>
      <c r="M47" s="25">
        <v>0</v>
      </c>
      <c r="N47" s="26">
        <v>200</v>
      </c>
    </row>
    <row r="48" spans="1:14" x14ac:dyDescent="0.25">
      <c r="A48" s="33">
        <v>38</v>
      </c>
      <c r="B48" s="21" t="s">
        <v>93</v>
      </c>
      <c r="C48" s="25">
        <v>1998</v>
      </c>
      <c r="D48" s="21" t="s">
        <v>36</v>
      </c>
      <c r="E48" s="21">
        <f t="shared" si="6"/>
        <v>200</v>
      </c>
      <c r="F48" s="21">
        <f t="shared" si="7"/>
        <v>200</v>
      </c>
      <c r="G48" s="21">
        <f t="shared" si="8"/>
        <v>0</v>
      </c>
      <c r="H48" s="25">
        <v>0</v>
      </c>
      <c r="I48" s="25">
        <v>0</v>
      </c>
      <c r="J48" s="25">
        <v>0</v>
      </c>
      <c r="K48" s="52">
        <v>0</v>
      </c>
      <c r="L48" s="25">
        <v>0</v>
      </c>
      <c r="M48" s="25">
        <v>0</v>
      </c>
      <c r="N48" s="26">
        <v>200</v>
      </c>
    </row>
    <row r="49" spans="1:14" x14ac:dyDescent="0.25">
      <c r="A49" s="33">
        <v>38</v>
      </c>
      <c r="B49" s="21" t="s">
        <v>101</v>
      </c>
      <c r="C49" s="25">
        <v>2009</v>
      </c>
      <c r="D49" s="21" t="s">
        <v>61</v>
      </c>
      <c r="E49" s="21">
        <f t="shared" si="6"/>
        <v>200</v>
      </c>
      <c r="F49" s="21">
        <f t="shared" si="7"/>
        <v>200</v>
      </c>
      <c r="G49" s="21">
        <f t="shared" si="8"/>
        <v>0</v>
      </c>
      <c r="H49" s="25">
        <v>0</v>
      </c>
      <c r="I49" s="25">
        <v>0</v>
      </c>
      <c r="J49" s="25">
        <v>0</v>
      </c>
      <c r="K49" s="52">
        <v>0</v>
      </c>
      <c r="L49" s="25">
        <v>0</v>
      </c>
      <c r="M49" s="25">
        <v>0</v>
      </c>
      <c r="N49" s="26">
        <v>200</v>
      </c>
    </row>
    <row r="50" spans="1:14" x14ac:dyDescent="0.25">
      <c r="A50" s="33">
        <v>38</v>
      </c>
      <c r="B50" s="21" t="s">
        <v>112</v>
      </c>
      <c r="C50" s="25">
        <v>2008</v>
      </c>
      <c r="D50" s="21" t="s">
        <v>30</v>
      </c>
      <c r="E50" s="21">
        <f t="shared" si="6"/>
        <v>200</v>
      </c>
      <c r="F50" s="21">
        <f t="shared" si="7"/>
        <v>200</v>
      </c>
      <c r="G50" s="21">
        <f t="shared" si="8"/>
        <v>200</v>
      </c>
      <c r="H50" s="25">
        <v>200</v>
      </c>
      <c r="I50" s="25">
        <v>0</v>
      </c>
      <c r="J50" s="25">
        <v>0</v>
      </c>
      <c r="K50" s="52">
        <v>0</v>
      </c>
      <c r="L50" s="25">
        <v>0</v>
      </c>
      <c r="M50" s="25">
        <v>0</v>
      </c>
      <c r="N50" s="26">
        <v>0</v>
      </c>
    </row>
    <row r="51" spans="1:14" x14ac:dyDescent="0.25">
      <c r="A51" s="33">
        <v>38</v>
      </c>
      <c r="B51" s="21" t="s">
        <v>110</v>
      </c>
      <c r="C51" s="25">
        <v>2012</v>
      </c>
      <c r="D51" s="21" t="s">
        <v>111</v>
      </c>
      <c r="E51" s="21">
        <f t="shared" si="6"/>
        <v>200</v>
      </c>
      <c r="F51" s="21">
        <f t="shared" si="7"/>
        <v>200</v>
      </c>
      <c r="G51" s="21">
        <f t="shared" si="8"/>
        <v>200</v>
      </c>
      <c r="H51" s="25">
        <v>200</v>
      </c>
      <c r="I51" s="25">
        <v>0</v>
      </c>
      <c r="J51" s="25">
        <v>0</v>
      </c>
      <c r="K51" s="52">
        <v>0</v>
      </c>
      <c r="L51" s="25">
        <v>0</v>
      </c>
      <c r="M51" s="25">
        <v>0</v>
      </c>
      <c r="N51" s="26">
        <v>0</v>
      </c>
    </row>
    <row r="52" spans="1:14" x14ac:dyDescent="0.25">
      <c r="A52" s="33">
        <v>42</v>
      </c>
      <c r="B52" s="21" t="s">
        <v>82</v>
      </c>
      <c r="C52" s="25">
        <v>1995</v>
      </c>
      <c r="D52" s="21" t="s">
        <v>80</v>
      </c>
      <c r="E52" s="21">
        <f t="shared" si="6"/>
        <v>150</v>
      </c>
      <c r="F52" s="21">
        <f t="shared" si="7"/>
        <v>150</v>
      </c>
      <c r="G52" s="21">
        <f t="shared" si="8"/>
        <v>0</v>
      </c>
      <c r="H52" s="25">
        <v>0</v>
      </c>
      <c r="I52" s="25">
        <v>0</v>
      </c>
      <c r="J52" s="25">
        <v>0</v>
      </c>
      <c r="K52" s="52">
        <v>0</v>
      </c>
      <c r="L52" s="25">
        <v>0</v>
      </c>
      <c r="M52" s="25">
        <v>0</v>
      </c>
      <c r="N52" s="26">
        <v>150</v>
      </c>
    </row>
    <row r="53" spans="1:14" x14ac:dyDescent="0.25">
      <c r="A53" s="33">
        <v>42</v>
      </c>
      <c r="B53" s="21" t="s">
        <v>86</v>
      </c>
      <c r="C53" s="25">
        <v>2010</v>
      </c>
      <c r="D53" s="21" t="s">
        <v>34</v>
      </c>
      <c r="E53" s="21">
        <f t="shared" si="6"/>
        <v>150</v>
      </c>
      <c r="F53" s="21">
        <f t="shared" si="7"/>
        <v>150</v>
      </c>
      <c r="G53" s="21">
        <f t="shared" si="8"/>
        <v>0</v>
      </c>
      <c r="H53" s="25">
        <v>0</v>
      </c>
      <c r="I53" s="25">
        <v>0</v>
      </c>
      <c r="J53" s="25">
        <v>0</v>
      </c>
      <c r="K53" s="52">
        <v>0</v>
      </c>
      <c r="L53" s="25">
        <v>0</v>
      </c>
      <c r="M53" s="25">
        <v>0</v>
      </c>
      <c r="N53" s="26">
        <v>150</v>
      </c>
    </row>
    <row r="54" spans="1:14" x14ac:dyDescent="0.25">
      <c r="A54" s="33">
        <v>44</v>
      </c>
      <c r="B54" s="21" t="s">
        <v>99</v>
      </c>
      <c r="C54" s="25">
        <v>2010</v>
      </c>
      <c r="D54" s="21" t="s">
        <v>36</v>
      </c>
      <c r="E54" s="21">
        <f t="shared" si="6"/>
        <v>125</v>
      </c>
      <c r="F54" s="21">
        <f t="shared" si="7"/>
        <v>125</v>
      </c>
      <c r="G54" s="21">
        <f t="shared" si="8"/>
        <v>0</v>
      </c>
      <c r="H54" s="25">
        <v>0</v>
      </c>
      <c r="I54" s="25">
        <v>0</v>
      </c>
      <c r="J54" s="25">
        <v>0</v>
      </c>
      <c r="K54" s="52">
        <v>0</v>
      </c>
      <c r="L54" s="25">
        <v>0</v>
      </c>
      <c r="M54" s="25">
        <v>0</v>
      </c>
      <c r="N54" s="26">
        <v>125</v>
      </c>
    </row>
    <row r="55" spans="1:14" x14ac:dyDescent="0.25">
      <c r="A55" s="33">
        <v>44</v>
      </c>
      <c r="B55" s="21" t="s">
        <v>105</v>
      </c>
      <c r="C55" s="25">
        <v>1960</v>
      </c>
      <c r="D55" s="21" t="s">
        <v>102</v>
      </c>
      <c r="E55" s="21">
        <f t="shared" si="6"/>
        <v>125</v>
      </c>
      <c r="F55" s="21">
        <f t="shared" si="7"/>
        <v>125</v>
      </c>
      <c r="G55" s="21">
        <f t="shared" si="8"/>
        <v>0</v>
      </c>
      <c r="H55" s="25">
        <v>0</v>
      </c>
      <c r="I55" s="25">
        <v>0</v>
      </c>
      <c r="J55" s="25">
        <v>0</v>
      </c>
      <c r="K55" s="52">
        <v>0</v>
      </c>
      <c r="L55" s="25">
        <v>0</v>
      </c>
      <c r="M55" s="25">
        <v>0</v>
      </c>
      <c r="N55" s="26">
        <v>125</v>
      </c>
    </row>
    <row r="56" spans="1:14" x14ac:dyDescent="0.25">
      <c r="A56" s="33">
        <v>44</v>
      </c>
      <c r="B56" s="21" t="s">
        <v>106</v>
      </c>
      <c r="C56" s="25">
        <v>1980</v>
      </c>
      <c r="D56" s="21" t="s">
        <v>102</v>
      </c>
      <c r="E56" s="21">
        <f t="shared" si="6"/>
        <v>125</v>
      </c>
      <c r="F56" s="21">
        <f t="shared" si="7"/>
        <v>125</v>
      </c>
      <c r="G56" s="21">
        <f t="shared" si="8"/>
        <v>0</v>
      </c>
      <c r="H56" s="25">
        <v>0</v>
      </c>
      <c r="I56" s="25">
        <v>0</v>
      </c>
      <c r="J56" s="25">
        <v>0</v>
      </c>
      <c r="K56" s="52">
        <v>0</v>
      </c>
      <c r="L56" s="25">
        <v>0</v>
      </c>
      <c r="M56" s="25">
        <v>0</v>
      </c>
      <c r="N56" s="26">
        <v>125</v>
      </c>
    </row>
    <row r="57" spans="1:14" x14ac:dyDescent="0.25">
      <c r="A57" s="33">
        <v>44</v>
      </c>
      <c r="B57" s="21" t="s">
        <v>87</v>
      </c>
      <c r="C57" s="25">
        <v>1998</v>
      </c>
      <c r="D57" s="21" t="s">
        <v>71</v>
      </c>
      <c r="E57" s="21">
        <f t="shared" si="6"/>
        <v>125</v>
      </c>
      <c r="F57" s="21">
        <f t="shared" si="7"/>
        <v>125</v>
      </c>
      <c r="G57" s="21">
        <f t="shared" si="8"/>
        <v>0</v>
      </c>
      <c r="H57" s="25">
        <v>0</v>
      </c>
      <c r="I57" s="25">
        <v>0</v>
      </c>
      <c r="J57" s="25">
        <v>0</v>
      </c>
      <c r="K57" s="52">
        <v>0</v>
      </c>
      <c r="L57" s="25">
        <v>0</v>
      </c>
      <c r="M57" s="25">
        <v>0</v>
      </c>
      <c r="N57" s="26">
        <v>125</v>
      </c>
    </row>
    <row r="58" spans="1:14" x14ac:dyDescent="0.25">
      <c r="A58" s="33">
        <v>48</v>
      </c>
      <c r="B58" s="21" t="s">
        <v>60</v>
      </c>
      <c r="C58" s="25">
        <v>1970</v>
      </c>
      <c r="D58" s="21" t="s">
        <v>36</v>
      </c>
      <c r="E58" s="21">
        <f t="shared" si="6"/>
        <v>100</v>
      </c>
      <c r="F58" s="21">
        <f t="shared" si="7"/>
        <v>100</v>
      </c>
      <c r="G58" s="21">
        <f t="shared" si="8"/>
        <v>0</v>
      </c>
      <c r="H58" s="25">
        <v>0</v>
      </c>
      <c r="I58" s="25">
        <v>0</v>
      </c>
      <c r="J58" s="25">
        <v>0</v>
      </c>
      <c r="K58" s="52">
        <v>0</v>
      </c>
      <c r="L58" s="25">
        <v>0</v>
      </c>
      <c r="M58" s="25">
        <v>0</v>
      </c>
      <c r="N58" s="26">
        <v>100</v>
      </c>
    </row>
    <row r="59" spans="1:14" x14ac:dyDescent="0.25">
      <c r="A59" s="33">
        <v>49</v>
      </c>
      <c r="B59" s="21" t="s">
        <v>76</v>
      </c>
      <c r="C59" s="25">
        <v>2008</v>
      </c>
      <c r="D59" s="21" t="s">
        <v>23</v>
      </c>
      <c r="E59" s="21">
        <f t="shared" si="6"/>
        <v>75</v>
      </c>
      <c r="F59" s="21">
        <f t="shared" si="7"/>
        <v>75</v>
      </c>
      <c r="G59" s="21">
        <f t="shared" si="8"/>
        <v>0</v>
      </c>
      <c r="H59" s="25">
        <v>0</v>
      </c>
      <c r="I59" s="25">
        <v>0</v>
      </c>
      <c r="J59" s="25">
        <v>0</v>
      </c>
      <c r="K59" s="52">
        <v>0</v>
      </c>
      <c r="L59" s="25">
        <v>0</v>
      </c>
      <c r="M59" s="25">
        <v>0</v>
      </c>
      <c r="N59" s="26">
        <v>75</v>
      </c>
    </row>
    <row r="60" spans="1:14" x14ac:dyDescent="0.25">
      <c r="A60" s="33">
        <v>49</v>
      </c>
      <c r="B60" s="21" t="s">
        <v>78</v>
      </c>
      <c r="C60" s="25">
        <v>2007</v>
      </c>
      <c r="D60" s="21" t="s">
        <v>25</v>
      </c>
      <c r="E60" s="21">
        <f t="shared" si="6"/>
        <v>75</v>
      </c>
      <c r="F60" s="21">
        <f t="shared" si="7"/>
        <v>75</v>
      </c>
      <c r="G60" s="21">
        <f t="shared" si="8"/>
        <v>0</v>
      </c>
      <c r="H60" s="25">
        <v>0</v>
      </c>
      <c r="I60" s="25">
        <v>0</v>
      </c>
      <c r="J60" s="25">
        <v>0</v>
      </c>
      <c r="K60" s="52">
        <v>0</v>
      </c>
      <c r="L60" s="25">
        <v>0</v>
      </c>
      <c r="M60" s="25">
        <v>0</v>
      </c>
      <c r="N60" s="26">
        <v>75</v>
      </c>
    </row>
    <row r="61" spans="1:14" x14ac:dyDescent="0.25">
      <c r="A61" s="33">
        <v>49</v>
      </c>
      <c r="B61" s="21" t="s">
        <v>79</v>
      </c>
      <c r="C61" s="25">
        <v>2004</v>
      </c>
      <c r="D61" s="21" t="s">
        <v>80</v>
      </c>
      <c r="E61" s="21">
        <f t="shared" si="6"/>
        <v>75</v>
      </c>
      <c r="F61" s="21">
        <f t="shared" si="7"/>
        <v>75</v>
      </c>
      <c r="G61" s="21">
        <f t="shared" si="8"/>
        <v>0</v>
      </c>
      <c r="H61" s="25">
        <v>0</v>
      </c>
      <c r="I61" s="25">
        <v>0</v>
      </c>
      <c r="J61" s="25">
        <v>0</v>
      </c>
      <c r="K61" s="52">
        <v>0</v>
      </c>
      <c r="L61" s="25">
        <v>0</v>
      </c>
      <c r="M61" s="25">
        <v>0</v>
      </c>
      <c r="N61" s="26">
        <v>75</v>
      </c>
    </row>
    <row r="62" spans="1:14" x14ac:dyDescent="0.25">
      <c r="A62" s="33">
        <v>49</v>
      </c>
      <c r="B62" s="21" t="s">
        <v>81</v>
      </c>
      <c r="C62" s="25">
        <v>2008</v>
      </c>
      <c r="D62" s="21" t="s">
        <v>80</v>
      </c>
      <c r="E62" s="21">
        <f t="shared" si="6"/>
        <v>75</v>
      </c>
      <c r="F62" s="21">
        <f t="shared" si="7"/>
        <v>75</v>
      </c>
      <c r="G62" s="21">
        <f t="shared" si="8"/>
        <v>0</v>
      </c>
      <c r="H62" s="25">
        <v>0</v>
      </c>
      <c r="I62" s="25">
        <v>0</v>
      </c>
      <c r="J62" s="25">
        <v>0</v>
      </c>
      <c r="K62" s="52">
        <v>0</v>
      </c>
      <c r="L62" s="25">
        <v>0</v>
      </c>
      <c r="M62" s="25">
        <v>0</v>
      </c>
      <c r="N62" s="26">
        <v>75</v>
      </c>
    </row>
    <row r="63" spans="1:14" x14ac:dyDescent="0.25">
      <c r="A63" s="33">
        <v>49</v>
      </c>
      <c r="B63" s="21" t="s">
        <v>83</v>
      </c>
      <c r="C63" s="25">
        <v>2010</v>
      </c>
      <c r="D63" s="21" t="s">
        <v>80</v>
      </c>
      <c r="E63" s="21">
        <f t="shared" si="6"/>
        <v>75</v>
      </c>
      <c r="F63" s="21">
        <f t="shared" si="7"/>
        <v>75</v>
      </c>
      <c r="G63" s="21">
        <f t="shared" si="8"/>
        <v>0</v>
      </c>
      <c r="H63" s="25">
        <v>0</v>
      </c>
      <c r="I63" s="25">
        <v>0</v>
      </c>
      <c r="J63" s="25">
        <v>0</v>
      </c>
      <c r="K63" s="52">
        <v>0</v>
      </c>
      <c r="L63" s="25">
        <v>0</v>
      </c>
      <c r="M63" s="25">
        <v>0</v>
      </c>
      <c r="N63" s="26">
        <v>75</v>
      </c>
    </row>
    <row r="64" spans="1:14" x14ac:dyDescent="0.25">
      <c r="A64" s="33">
        <v>54</v>
      </c>
      <c r="B64" s="21" t="s">
        <v>43</v>
      </c>
      <c r="C64" s="25">
        <v>1977</v>
      </c>
      <c r="D64" s="21" t="s">
        <v>36</v>
      </c>
      <c r="E64" s="21">
        <f t="shared" si="6"/>
        <v>50</v>
      </c>
      <c r="F64" s="21">
        <f t="shared" si="7"/>
        <v>50</v>
      </c>
      <c r="G64" s="21">
        <f t="shared" si="8"/>
        <v>50</v>
      </c>
      <c r="H64" s="25">
        <v>0</v>
      </c>
      <c r="I64" s="25">
        <v>0</v>
      </c>
      <c r="J64" s="25">
        <v>0</v>
      </c>
      <c r="K64" s="52">
        <v>0</v>
      </c>
      <c r="L64" s="25">
        <v>50</v>
      </c>
      <c r="M64" s="25">
        <v>0</v>
      </c>
      <c r="N64" s="26">
        <v>0</v>
      </c>
    </row>
    <row r="65" spans="1:14" x14ac:dyDescent="0.25">
      <c r="A65" s="33">
        <v>54</v>
      </c>
      <c r="B65" s="21" t="s">
        <v>88</v>
      </c>
      <c r="C65" s="25">
        <v>2011</v>
      </c>
      <c r="D65" s="21" t="s">
        <v>89</v>
      </c>
      <c r="E65" s="21">
        <f t="shared" si="6"/>
        <v>50</v>
      </c>
      <c r="F65" s="21">
        <f t="shared" si="7"/>
        <v>50</v>
      </c>
      <c r="G65" s="21">
        <f t="shared" si="8"/>
        <v>0</v>
      </c>
      <c r="H65" s="25">
        <v>0</v>
      </c>
      <c r="I65" s="25">
        <v>0</v>
      </c>
      <c r="J65" s="25">
        <v>0</v>
      </c>
      <c r="K65" s="52">
        <v>0</v>
      </c>
      <c r="L65" s="25">
        <v>0</v>
      </c>
      <c r="M65" s="25">
        <v>0</v>
      </c>
      <c r="N65" s="26">
        <v>50</v>
      </c>
    </row>
    <row r="66" spans="1:14" x14ac:dyDescent="0.25">
      <c r="A66" s="33">
        <v>54</v>
      </c>
      <c r="B66" s="21" t="s">
        <v>96</v>
      </c>
      <c r="C66" s="25">
        <v>1990</v>
      </c>
      <c r="D66" s="21" t="s">
        <v>36</v>
      </c>
      <c r="E66" s="21">
        <f t="shared" si="6"/>
        <v>50</v>
      </c>
      <c r="F66" s="21">
        <f t="shared" si="7"/>
        <v>50</v>
      </c>
      <c r="G66" s="21">
        <f t="shared" si="8"/>
        <v>0</v>
      </c>
      <c r="H66" s="25">
        <v>0</v>
      </c>
      <c r="I66" s="25">
        <v>0</v>
      </c>
      <c r="J66" s="25">
        <v>0</v>
      </c>
      <c r="K66" s="52">
        <v>0</v>
      </c>
      <c r="L66" s="25">
        <v>0</v>
      </c>
      <c r="M66" s="25">
        <v>0</v>
      </c>
      <c r="N66" s="26">
        <v>50</v>
      </c>
    </row>
    <row r="67" spans="1:14" x14ac:dyDescent="0.25">
      <c r="A67" s="33">
        <v>54</v>
      </c>
      <c r="B67" s="21" t="s">
        <v>97</v>
      </c>
      <c r="C67" s="25">
        <v>1988</v>
      </c>
      <c r="D67" s="21" t="s">
        <v>36</v>
      </c>
      <c r="E67" s="21">
        <f t="shared" si="6"/>
        <v>50</v>
      </c>
      <c r="F67" s="21">
        <f t="shared" si="7"/>
        <v>50</v>
      </c>
      <c r="G67" s="21">
        <f t="shared" si="8"/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6">
        <v>50</v>
      </c>
    </row>
    <row r="68" spans="1:14" x14ac:dyDescent="0.25">
      <c r="A68" s="33">
        <v>54</v>
      </c>
      <c r="B68" s="21" t="s">
        <v>100</v>
      </c>
      <c r="C68" s="25">
        <v>2011</v>
      </c>
      <c r="D68" s="21" t="s">
        <v>61</v>
      </c>
      <c r="E68" s="21">
        <f t="shared" si="6"/>
        <v>50</v>
      </c>
      <c r="F68" s="21">
        <f t="shared" si="7"/>
        <v>50</v>
      </c>
      <c r="G68" s="21">
        <f t="shared" si="8"/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6">
        <v>50</v>
      </c>
    </row>
    <row r="69" spans="1:14" x14ac:dyDescent="0.25">
      <c r="A69" s="33">
        <v>54</v>
      </c>
      <c r="B69" s="21" t="s">
        <v>108</v>
      </c>
      <c r="C69" s="25">
        <v>2013</v>
      </c>
      <c r="D69" s="21" t="s">
        <v>36</v>
      </c>
      <c r="E69" s="21">
        <f t="shared" si="6"/>
        <v>50</v>
      </c>
      <c r="F69" s="21">
        <f t="shared" si="7"/>
        <v>50</v>
      </c>
      <c r="G69" s="21">
        <f t="shared" si="8"/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6">
        <v>50</v>
      </c>
    </row>
    <row r="70" spans="1:14" x14ac:dyDescent="0.25">
      <c r="A70" s="33">
        <v>60</v>
      </c>
      <c r="B70" s="21" t="s">
        <v>94</v>
      </c>
      <c r="C70" s="25">
        <v>1986</v>
      </c>
      <c r="D70" s="21" t="s">
        <v>36</v>
      </c>
      <c r="E70" s="21">
        <f t="shared" si="6"/>
        <v>25</v>
      </c>
      <c r="F70" s="21">
        <f t="shared" si="7"/>
        <v>25</v>
      </c>
      <c r="G70" s="21">
        <f t="shared" si="8"/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6">
        <v>25</v>
      </c>
    </row>
    <row r="71" spans="1:14" x14ac:dyDescent="0.25">
      <c r="A71" s="33">
        <v>60</v>
      </c>
      <c r="B71" s="21" t="s">
        <v>43</v>
      </c>
      <c r="C71" s="25">
        <v>1977</v>
      </c>
      <c r="D71" s="21" t="s">
        <v>36</v>
      </c>
      <c r="E71" s="21">
        <f t="shared" si="6"/>
        <v>25</v>
      </c>
      <c r="F71" s="21">
        <f t="shared" si="7"/>
        <v>25</v>
      </c>
      <c r="G71" s="21">
        <f t="shared" si="8"/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6">
        <v>25</v>
      </c>
    </row>
    <row r="72" spans="1:14" x14ac:dyDescent="0.25">
      <c r="A72" s="33">
        <v>60</v>
      </c>
      <c r="B72" s="21" t="s">
        <v>103</v>
      </c>
      <c r="C72" s="25">
        <v>1971</v>
      </c>
      <c r="D72" s="21" t="s">
        <v>102</v>
      </c>
      <c r="E72" s="21">
        <f t="shared" si="6"/>
        <v>25</v>
      </c>
      <c r="F72" s="21">
        <f t="shared" si="7"/>
        <v>25</v>
      </c>
      <c r="G72" s="21">
        <f t="shared" si="8"/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6">
        <v>25</v>
      </c>
    </row>
    <row r="73" spans="1:14" x14ac:dyDescent="0.25">
      <c r="A73" s="33">
        <v>63</v>
      </c>
      <c r="B73" s="21" t="s">
        <v>58</v>
      </c>
      <c r="C73" s="25">
        <v>1973</v>
      </c>
      <c r="D73" s="21" t="s">
        <v>52</v>
      </c>
      <c r="E73" s="21">
        <f t="shared" si="6"/>
        <v>20</v>
      </c>
      <c r="F73" s="21">
        <f t="shared" si="7"/>
        <v>20</v>
      </c>
      <c r="G73" s="21">
        <f t="shared" si="8"/>
        <v>20</v>
      </c>
      <c r="H73" s="25">
        <v>0</v>
      </c>
      <c r="I73" s="25">
        <v>0</v>
      </c>
      <c r="J73" s="25">
        <v>0</v>
      </c>
      <c r="K73" s="25">
        <v>0</v>
      </c>
      <c r="L73" s="25">
        <v>20</v>
      </c>
      <c r="M73" s="25">
        <v>0</v>
      </c>
      <c r="N73" s="26">
        <v>0</v>
      </c>
    </row>
    <row r="74" spans="1:14" x14ac:dyDescent="0.25">
      <c r="A74" s="33">
        <v>63</v>
      </c>
      <c r="B74" s="21" t="s">
        <v>54</v>
      </c>
      <c r="C74" s="25">
        <v>1998</v>
      </c>
      <c r="D74" s="21" t="s">
        <v>23</v>
      </c>
      <c r="E74" s="21">
        <f t="shared" si="6"/>
        <v>20</v>
      </c>
      <c r="F74" s="21">
        <f t="shared" si="7"/>
        <v>20</v>
      </c>
      <c r="G74" s="21">
        <f t="shared" si="8"/>
        <v>20</v>
      </c>
      <c r="H74" s="25">
        <v>0</v>
      </c>
      <c r="I74" s="25">
        <v>0</v>
      </c>
      <c r="J74" s="25">
        <v>0</v>
      </c>
      <c r="K74" s="25">
        <v>0</v>
      </c>
      <c r="L74" s="25">
        <v>20</v>
      </c>
      <c r="M74" s="25">
        <v>0</v>
      </c>
      <c r="N74" s="26">
        <v>0</v>
      </c>
    </row>
    <row r="75" spans="1:14" x14ac:dyDescent="0.25">
      <c r="A75" s="33">
        <v>63</v>
      </c>
      <c r="B75" s="21" t="s">
        <v>55</v>
      </c>
      <c r="C75" s="25">
        <v>1997</v>
      </c>
      <c r="D75" s="21" t="s">
        <v>23</v>
      </c>
      <c r="E75" s="21">
        <f t="shared" si="6"/>
        <v>20</v>
      </c>
      <c r="F75" s="21">
        <f t="shared" si="7"/>
        <v>20</v>
      </c>
      <c r="G75" s="21">
        <f t="shared" si="8"/>
        <v>20</v>
      </c>
      <c r="H75" s="25">
        <v>0</v>
      </c>
      <c r="I75" s="25">
        <v>0</v>
      </c>
      <c r="J75" s="25">
        <v>0</v>
      </c>
      <c r="K75" s="25">
        <v>0</v>
      </c>
      <c r="L75" s="25">
        <v>20</v>
      </c>
      <c r="M75" s="25">
        <v>0</v>
      </c>
      <c r="N75" s="26">
        <v>0</v>
      </c>
    </row>
    <row r="76" spans="1:14" ht="15.75" thickBot="1" x14ac:dyDescent="0.3">
      <c r="A76" s="37">
        <v>63</v>
      </c>
      <c r="B76" s="39" t="s">
        <v>56</v>
      </c>
      <c r="C76" s="38">
        <v>2000</v>
      </c>
      <c r="D76" s="39" t="s">
        <v>23</v>
      </c>
      <c r="E76" s="39">
        <f t="shared" ref="E76" si="9">F76-MIN(H76:N76)</f>
        <v>20</v>
      </c>
      <c r="F76" s="39">
        <f t="shared" si="7"/>
        <v>20</v>
      </c>
      <c r="G76" s="39">
        <f t="shared" ref="G76" si="10">SUM(F76-N76)</f>
        <v>20</v>
      </c>
      <c r="H76" s="38">
        <v>0</v>
      </c>
      <c r="I76" s="38">
        <v>0</v>
      </c>
      <c r="J76" s="38">
        <v>0</v>
      </c>
      <c r="K76" s="38">
        <v>0</v>
      </c>
      <c r="L76" s="38">
        <v>20</v>
      </c>
      <c r="M76" s="38">
        <v>0</v>
      </c>
      <c r="N76" s="40">
        <v>0</v>
      </c>
    </row>
    <row r="77" spans="1:14" x14ac:dyDescent="0.25">
      <c r="E77" s="27"/>
      <c r="F77" s="27"/>
      <c r="G77" s="27"/>
    </row>
    <row r="78" spans="1:14" x14ac:dyDescent="0.25">
      <c r="A78" s="42" t="s">
        <v>11</v>
      </c>
      <c r="B78" s="48" t="s">
        <v>64</v>
      </c>
      <c r="C78" s="46"/>
      <c r="D78" s="47"/>
      <c r="E78" s="15"/>
    </row>
    <row r="79" spans="1:14" x14ac:dyDescent="0.25">
      <c r="A79" s="43" t="s">
        <v>65</v>
      </c>
      <c r="B79" s="48" t="s">
        <v>66</v>
      </c>
      <c r="C79" s="46"/>
      <c r="D79" s="47"/>
    </row>
    <row r="80" spans="1:14" x14ac:dyDescent="0.25">
      <c r="A80" s="44" t="s">
        <v>12</v>
      </c>
      <c r="B80" s="48" t="s">
        <v>67</v>
      </c>
      <c r="C80" s="46"/>
      <c r="D80" s="47"/>
    </row>
    <row r="81" spans="1:4" x14ac:dyDescent="0.25">
      <c r="A81" s="16" t="s">
        <v>68</v>
      </c>
      <c r="B81" s="45" t="s">
        <v>59</v>
      </c>
      <c r="C81" s="46"/>
      <c r="D81" s="4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31">
    <sortCondition descending="1" ref="E12:E31"/>
  </sortState>
  <mergeCells count="4">
    <mergeCell ref="B81:D81"/>
    <mergeCell ref="B78:D78"/>
    <mergeCell ref="B79:D79"/>
    <mergeCell ref="B80:D80"/>
  </mergeCells>
  <pageMargins left="0.7" right="0.7" top="0.75" bottom="0.75" header="0.3" footer="0.3"/>
  <pageSetup paperSize="9" scale="4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2025-11-17T13:45:54Z</cp:lastPrinted>
  <dcterms:created xsi:type="dcterms:W3CDTF">2024-06-05T07:27:31Z</dcterms:created>
  <dcterms:modified xsi:type="dcterms:W3CDTF">2026-02-16T12:07:48Z</dcterms:modified>
  <cp:category>League Rankings</cp:category>
</cp:coreProperties>
</file>