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II TOP U-19\"/>
    </mc:Choice>
  </mc:AlternateContent>
  <xr:revisionPtr revIDLastSave="0" documentId="13_ncr:1_{666410C0-EC97-444A-A67F-8A1044BE3C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41" i="1" l="1"/>
  <c r="F42" i="1"/>
  <c r="G42" i="1" l="1"/>
  <c r="E42" i="1"/>
  <c r="G41" i="1"/>
  <c r="E41" i="1"/>
  <c r="F45" i="1"/>
  <c r="E45" i="1" s="1"/>
  <c r="F39" i="1"/>
  <c r="E39" i="1" s="1"/>
  <c r="F40" i="1"/>
  <c r="E40" i="1" s="1"/>
  <c r="F38" i="1"/>
  <c r="E38" i="1" s="1"/>
  <c r="G40" i="1" l="1"/>
  <c r="G39" i="1"/>
  <c r="G45" i="1"/>
  <c r="G38" i="1"/>
  <c r="F28" i="1"/>
  <c r="E28" i="1" s="1"/>
  <c r="G28" i="1" l="1"/>
  <c r="F12" i="1"/>
  <c r="E12" i="1" s="1"/>
  <c r="F16" i="1"/>
  <c r="E16" i="1" s="1"/>
  <c r="F13" i="1"/>
  <c r="E13" i="1" s="1"/>
  <c r="F15" i="1"/>
  <c r="E15" i="1" s="1"/>
  <c r="F26" i="1"/>
  <c r="E26" i="1" s="1"/>
  <c r="F17" i="1"/>
  <c r="E17" i="1" s="1"/>
  <c r="F19" i="1"/>
  <c r="E19" i="1" s="1"/>
  <c r="F11" i="1"/>
  <c r="F22" i="1"/>
  <c r="E22" i="1" s="1"/>
  <c r="F18" i="1"/>
  <c r="E18" i="1" s="1"/>
  <c r="F20" i="1"/>
  <c r="E20" i="1" s="1"/>
  <c r="F21" i="1"/>
  <c r="E21" i="1" s="1"/>
  <c r="F33" i="1"/>
  <c r="E33" i="1" s="1"/>
  <c r="F14" i="1"/>
  <c r="E14" i="1" s="1"/>
  <c r="F32" i="1"/>
  <c r="E32" i="1" s="1"/>
  <c r="F44" i="1"/>
  <c r="E44" i="1" s="1"/>
  <c r="F30" i="1"/>
  <c r="E30" i="1" s="1"/>
  <c r="F31" i="1"/>
  <c r="E31" i="1" s="1"/>
  <c r="F24" i="1"/>
  <c r="E24" i="1" s="1"/>
  <c r="F27" i="1"/>
  <c r="E27" i="1" s="1"/>
  <c r="F23" i="1"/>
  <c r="E23" i="1" s="1"/>
  <c r="F29" i="1"/>
  <c r="E29" i="1" s="1"/>
  <c r="F37" i="1"/>
  <c r="E37" i="1" s="1"/>
  <c r="F25" i="1"/>
  <c r="E25" i="1" s="1"/>
  <c r="F35" i="1"/>
  <c r="E35" i="1" s="1"/>
  <c r="F43" i="1"/>
  <c r="E43" i="1" s="1"/>
  <c r="F34" i="1"/>
  <c r="E34" i="1" s="1"/>
  <c r="F36" i="1"/>
  <c r="E36" i="1" s="1"/>
  <c r="G29" i="1" l="1"/>
  <c r="G23" i="1"/>
  <c r="G11" i="1"/>
  <c r="G15" i="1"/>
  <c r="G30" i="1"/>
  <c r="G14" i="1"/>
  <c r="G20" i="1"/>
  <c r="G19" i="1"/>
  <c r="G16" i="1"/>
  <c r="G34" i="1"/>
  <c r="G44" i="1"/>
  <c r="G12" i="1"/>
  <c r="G35" i="1"/>
  <c r="G37" i="1"/>
  <c r="G43" i="1"/>
  <c r="G27" i="1"/>
  <c r="G36" i="1"/>
  <c r="G31" i="1"/>
  <c r="G22" i="1"/>
  <c r="G33" i="1"/>
  <c r="G21" i="1"/>
  <c r="G18" i="1"/>
  <c r="G17" i="1"/>
  <c r="G26" i="1"/>
  <c r="G32" i="1"/>
  <c r="G25" i="1"/>
  <c r="G24" i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J18" authorId="0" shapeId="0" xr:uid="{53860FD0-F667-49B3-96F6-E761BC2CFBBF}">
      <text>
        <r>
          <rPr>
            <sz val="9"/>
            <color indexed="81"/>
            <rFont val="Segoe UI"/>
            <family val="2"/>
            <charset val="238"/>
          </rPr>
          <t xml:space="preserve">Trophy Cup Niš 01-2026
</t>
        </r>
      </text>
    </comment>
  </commentList>
</comments>
</file>

<file path=xl/sharedStrings.xml><?xml version="1.0" encoding="utf-8"?>
<sst xmlns="http://schemas.openxmlformats.org/spreadsheetml/2006/main" count="108" uniqueCount="84">
  <si>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</si>
  <si>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</si>
  <si>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</si>
  <si>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</si>
  <si>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</si>
  <si>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</si>
  <si>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</si>
  <si>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</si>
  <si>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</si>
  <si>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(e)</t>
  </si>
  <si>
    <t>1. OT</t>
  </si>
  <si>
    <t>2. OT</t>
  </si>
  <si>
    <t>1. TOP</t>
  </si>
  <si>
    <t>EDP-f</t>
  </si>
  <si>
    <t>DP</t>
  </si>
  <si>
    <t>2. TOP</t>
  </si>
  <si>
    <t>NTK Inter Diskont</t>
  </si>
  <si>
    <t>NTK Vrtojba</t>
  </si>
  <si>
    <t>Lana Slatinšek</t>
  </si>
  <si>
    <t>ŠD SU</t>
  </si>
  <si>
    <t>Ema Crnkovič</t>
  </si>
  <si>
    <t>NTK Kema - Murexin Puconci</t>
  </si>
  <si>
    <t>NTD Kajuh-Slovan</t>
  </si>
  <si>
    <t>Vita Kocjančič</t>
  </si>
  <si>
    <t>NTK Arrigoni</t>
  </si>
  <si>
    <t>Neža Gazvoda</t>
  </si>
  <si>
    <t>Neja Gazvoda</t>
  </si>
  <si>
    <t>Layla Turk</t>
  </si>
  <si>
    <t>Laura Rahotin Pavič</t>
  </si>
  <si>
    <t>NTK Vesna</t>
  </si>
  <si>
    <t>Nina Mačič</t>
  </si>
  <si>
    <t>Neža Horvat</t>
  </si>
  <si>
    <t>Tina Križnič</t>
  </si>
  <si>
    <t>NTS Mengeš</t>
  </si>
  <si>
    <t>NTK Cirkovce</t>
  </si>
  <si>
    <t>Pika Gorenc</t>
  </si>
  <si>
    <t>Viktorija Letnar</t>
  </si>
  <si>
    <t>NTK Žalec</t>
  </si>
  <si>
    <t>Lana Maučec</t>
  </si>
  <si>
    <t>Manca Bartolovič</t>
  </si>
  <si>
    <t>Karin Slatinšek</t>
  </si>
  <si>
    <t>Tjaša Večko</t>
  </si>
  <si>
    <t>Maruša Arnež</t>
  </si>
  <si>
    <t>NTK B2</t>
  </si>
  <si>
    <t>Klara Rahotin Pavič</t>
  </si>
  <si>
    <t>Izabel Roner</t>
  </si>
  <si>
    <t>NTK Logatec</t>
  </si>
  <si>
    <t>Kaja Drljača</t>
  </si>
  <si>
    <t>Petra Pia Fornazarič</t>
  </si>
  <si>
    <t>Neja Košir</t>
  </si>
  <si>
    <t>Lara Žnidaršič</t>
  </si>
  <si>
    <t>Ida Žagar</t>
  </si>
  <si>
    <t>Sofija Žužek</t>
  </si>
  <si>
    <t>Pia Stojaković</t>
  </si>
  <si>
    <t>Aleksandra Livnjak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</si>
  <si>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</si>
  <si>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</si>
  <si>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</si>
  <si>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</si>
  <si>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</si>
  <si>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>uvrstitev</t>
  </si>
  <si>
    <t xml:space="preserve">Trenutna </t>
  </si>
  <si>
    <t>Nadomestne točke</t>
  </si>
  <si>
    <t>nadomestne točke</t>
  </si>
  <si>
    <t>Pia Kundih</t>
  </si>
  <si>
    <t>Nadja Cafuta</t>
  </si>
  <si>
    <t>2025/2026</t>
  </si>
  <si>
    <t>Kidričevo</t>
  </si>
  <si>
    <t>mladinke U-19</t>
  </si>
  <si>
    <t>Novo mesto</t>
  </si>
  <si>
    <t>Tjaša Rus</t>
  </si>
  <si>
    <t>NTK Preserje</t>
  </si>
  <si>
    <t>Kim Krajnc Grižon</t>
  </si>
  <si>
    <t>Dunja Žužek</t>
  </si>
  <si>
    <t>Griže</t>
  </si>
  <si>
    <t xml:space="preserve">Celje </t>
  </si>
  <si>
    <t>14.-15.03.2026</t>
  </si>
  <si>
    <t>Izola</t>
  </si>
  <si>
    <t>Puconci</t>
  </si>
  <si>
    <t>Luša Ovranovič Kovšca</t>
  </si>
  <si>
    <t>PPK Rakek</t>
  </si>
  <si>
    <t>Lučka Oražem</t>
  </si>
  <si>
    <t>Lana Krhlikar</t>
  </si>
  <si>
    <t>Mladinke po II. TOP 10.05.2026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</si>
</sst>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0" borderId="12" xfId="0" applyBorder="1"/>
    <xf numFmtId="0" fontId="3" fillId="0" borderId="12" xfId="0" applyFont="1" applyBorder="1"/>
    <xf numFmtId="0" fontId="4" fillId="0" borderId="12" xfId="0" applyFont="1" applyBorder="1"/>
    <xf numFmtId="0" fontId="0" fillId="0" borderId="14" xfId="0" applyBorder="1"/>
    <xf numFmtId="0" fontId="0" fillId="0" borderId="16" xfId="0" applyBorder="1"/>
    <xf numFmtId="0" fontId="3" fillId="0" borderId="16" xfId="0" applyFont="1" applyBorder="1"/>
    <xf numFmtId="0" fontId="0" fillId="0" borderId="17" xfId="0" applyBorder="1"/>
    <xf numFmtId="0" fontId="0" fillId="5" borderId="20" xfId="0" applyFill="1" applyBorder="1"/>
    <xf numFmtId="0" fontId="0" fillId="6" borderId="20" xfId="0" applyFill="1" applyBorder="1"/>
    <xf numFmtId="0" fontId="0" fillId="5" borderId="18" xfId="0" applyFill="1" applyBorder="1"/>
    <xf numFmtId="0" fontId="0" fillId="5" borderId="19" xfId="0" applyFill="1" applyBorder="1"/>
    <xf numFmtId="0" fontId="0" fillId="0" borderId="22" xfId="0" applyBorder="1"/>
    <xf numFmtId="0" fontId="3" fillId="0" borderId="22" xfId="0" applyFont="1" applyBorder="1"/>
    <xf numFmtId="0" fontId="0" fillId="0" borderId="23" xfId="0" applyBorder="1"/>
    <xf numFmtId="0" fontId="0" fillId="8" borderId="12" xfId="0" applyFill="1" applyBorder="1"/>
    <xf numFmtId="0" fontId="0" fillId="9" borderId="18" xfId="0" applyFill="1" applyBorder="1"/>
    <xf numFmtId="0" fontId="0" fillId="9" borderId="19" xfId="0" applyFill="1" applyBorder="1"/>
    <xf numFmtId="14" fontId="0" fillId="9" borderId="20" xfId="0" applyNumberFormat="1" applyFill="1" applyBorder="1"/>
    <xf numFmtId="14" fontId="0" fillId="5" borderId="20" xfId="0" applyNumberFormat="1" applyFill="1" applyBorder="1" applyAlignment="1">
      <alignment horizontal="left"/>
    </xf>
    <xf numFmtId="0" fontId="0" fillId="5" borderId="24" xfId="0" applyFill="1" applyBorder="1"/>
    <xf numFmtId="14" fontId="0" fillId="5" borderId="25" xfId="0" applyNumberFormat="1" applyFill="1" applyBorder="1"/>
    <xf numFmtId="14" fontId="0" fillId="5" borderId="26" xfId="0" applyNumberFormat="1" applyFill="1" applyBorder="1"/>
    <xf numFmtId="0" fontId="4" fillId="0" borderId="0" xfId="0" applyFont="1"/>
    <xf numFmtId="14" fontId="0" fillId="9" borderId="20" xfId="0" applyNumberFormat="1" applyFill="1" applyBorder="1" applyAlignment="1">
      <alignment horizontal="left"/>
    </xf>
    <xf numFmtId="0" fontId="4" fillId="0" borderId="16" xfId="0" applyFont="1" applyBorder="1"/>
    <xf numFmtId="0" fontId="0" fillId="0" borderId="21" xfId="0" applyBorder="1"/>
    <xf numFmtId="0" fontId="0" fillId="0" borderId="13" xfId="0" applyBorder="1"/>
    <xf numFmtId="0" fontId="0" fillId="0" borderId="15" xfId="0" applyBorder="1"/>
    <xf numFmtId="0" fontId="0" fillId="5" borderId="0" xfId="0" applyFill="1"/>
    <xf numFmtId="14" fontId="0" fillId="0" borderId="0" xfId="0" applyNumberFormat="1" applyAlignment="1">
      <alignment horizontal="left"/>
    </xf>
    <xf numFmtId="0" fontId="0" fillId="7" borderId="20" xfId="0" applyFill="1" applyBorder="1"/>
    <xf numFmtId="0" fontId="0" fillId="0" borderId="0" xfId="0" applyAlignment="1">
      <alignment horizontal="left"/>
    </xf>
    <xf numFmtId="0" fontId="0" fillId="7" borderId="12" xfId="0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5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0" xfId="0" applyAlignment="1">
      <alignment vertical="center"/>
    </xf>
    <xf numFmtId="14" fontId="0" fillId="0" borderId="0" xfId="0" applyNumberFormat="1"/>
    <xf numFmtId="0" fontId="0" fillId="5" borderId="3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7" borderId="18" xfId="0" applyFont="1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49" fontId="4" fillId="6" borderId="18" xfId="0" applyNumberFormat="1" applyFont="1" applyFill="1" applyBorder="1" applyAlignment="1">
      <alignment horizontal="center"/>
    </xf>
    <xf numFmtId="49" fontId="0" fillId="6" borderId="19" xfId="0" applyNumberFormat="1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5" borderId="27" xfId="0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1</xdr:row>
      <xdr:rowOff>66675</xdr:rowOff>
    </xdr:from>
    <xdr:to>
      <xdr:col>12</xdr:col>
      <xdr:colOff>232319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23AD965-D92D-4733-884B-10C373534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5275" y="304800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topLeftCell="A20" workbookViewId="0">
      <selection activeCell="G51" sqref="G51"/>
    </sheetView>
  </sheetViews>
  <sheetFormatPr defaultRowHeight="15" x14ac:dyDescent="0.25"/>
  <cols>
    <col min="1" max="1" width="10.28515625" customWidth="1"/>
    <col min="2" max="2" width="21.7109375" customWidth="1"/>
    <col min="3" max="3" width="6.5703125" customWidth="1"/>
    <col min="4" max="4" width="26.42578125" customWidth="1"/>
    <col min="5" max="5" width="10" customWidth="1"/>
    <col min="6" max="6" width="9.7109375" customWidth="1"/>
    <col min="7" max="7" width="9" customWidth="1"/>
    <col min="8" max="8" width="10.28515625" customWidth="1"/>
    <col min="9" max="9" width="12" customWidth="1"/>
    <col min="10" max="10" width="11.42578125" customWidth="1"/>
    <col min="11" max="11" width="13.85546875" bestFit="1" customWidth="1"/>
    <col min="12" max="12" width="10.28515625" customWidth="1"/>
    <col min="13" max="13" width="10.140625" bestFit="1" customWidth="1"/>
  </cols>
  <sheetData>
    <row r="1" spans="1:13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6"/>
    </row>
    <row r="3" spans="1:13" x14ac:dyDescent="0.25">
      <c r="A3" t="s">
        <v>2</v>
      </c>
      <c r="B3" t="s">
        <v>66</v>
      </c>
      <c r="L3" s="4"/>
      <c r="M3" s="7"/>
    </row>
    <row r="4" spans="1:13" ht="15.75" thickBot="1" x14ac:dyDescent="0.3">
      <c r="A4" t="s">
        <v>3</v>
      </c>
      <c r="B4" s="36" t="s">
        <v>68</v>
      </c>
      <c r="L4" s="5"/>
      <c r="M4" s="8"/>
    </row>
    <row r="5" spans="1:13" x14ac:dyDescent="0.25">
      <c r="A5" t="s">
        <v>4</v>
      </c>
      <c r="B5" s="43">
        <v>46154</v>
      </c>
    </row>
    <row r="6" spans="1:13" ht="15.75" thickBot="1" x14ac:dyDescent="0.3">
      <c r="A6" t="s">
        <v>5</v>
      </c>
      <c r="B6" s="36" t="s">
        <v>83</v>
      </c>
    </row>
    <row r="7" spans="1:13" x14ac:dyDescent="0.25">
      <c r="A7" s="9" t="s">
        <v>61</v>
      </c>
      <c r="B7" s="55" t="s">
        <v>6</v>
      </c>
      <c r="C7" s="67" t="s">
        <v>7</v>
      </c>
      <c r="D7" s="64" t="s">
        <v>8</v>
      </c>
      <c r="E7" s="58" t="s">
        <v>56</v>
      </c>
      <c r="F7" s="60" t="s">
        <v>57</v>
      </c>
      <c r="G7" s="62" t="s">
        <v>9</v>
      </c>
      <c r="H7" s="29" t="s">
        <v>10</v>
      </c>
      <c r="I7" s="29" t="s">
        <v>11</v>
      </c>
      <c r="J7" s="10" t="s">
        <v>12</v>
      </c>
      <c r="K7" s="23" t="s">
        <v>14</v>
      </c>
      <c r="L7" s="29" t="s">
        <v>13</v>
      </c>
      <c r="M7" s="11" t="s">
        <v>15</v>
      </c>
    </row>
    <row r="8" spans="1:13" x14ac:dyDescent="0.25">
      <c r="A8" s="12" t="s">
        <v>60</v>
      </c>
      <c r="B8" s="56"/>
      <c r="C8" s="68"/>
      <c r="D8" s="65"/>
      <c r="E8" s="59"/>
      <c r="F8" s="61"/>
      <c r="G8" s="63"/>
      <c r="H8" s="30" t="s">
        <v>67</v>
      </c>
      <c r="I8" s="30" t="s">
        <v>69</v>
      </c>
      <c r="J8" s="42" t="s">
        <v>74</v>
      </c>
      <c r="K8" s="24" t="s">
        <v>75</v>
      </c>
      <c r="L8" s="30" t="s">
        <v>77</v>
      </c>
      <c r="M8" s="13" t="s">
        <v>78</v>
      </c>
    </row>
    <row r="9" spans="1:13" ht="15.75" thickBot="1" x14ac:dyDescent="0.3">
      <c r="A9" s="33"/>
      <c r="B9" s="57"/>
      <c r="C9" s="69"/>
      <c r="D9" s="66"/>
      <c r="E9" s="44"/>
      <c r="F9" s="21"/>
      <c r="G9" s="22"/>
      <c r="H9" s="37">
        <v>45913</v>
      </c>
      <c r="I9" s="31">
        <v>45990</v>
      </c>
      <c r="J9" s="34">
        <v>46041</v>
      </c>
      <c r="K9" s="32" t="s">
        <v>76</v>
      </c>
      <c r="L9" s="31">
        <v>46124</v>
      </c>
      <c r="M9" s="35">
        <v>46152</v>
      </c>
    </row>
    <row r="10" spans="1:13" ht="15.75" thickBot="1" x14ac:dyDescent="0.3">
      <c r="A10" s="52"/>
      <c r="B10" s="51"/>
      <c r="C10" s="53"/>
      <c r="D10" s="51"/>
      <c r="H10" s="43"/>
      <c r="I10" s="54"/>
      <c r="J10" s="54"/>
      <c r="K10" s="43"/>
      <c r="L10" s="54"/>
      <c r="M10" s="54"/>
    </row>
    <row r="11" spans="1:13" x14ac:dyDescent="0.25">
      <c r="A11" s="39">
        <v>1</v>
      </c>
      <c r="B11" s="26" t="s">
        <v>28</v>
      </c>
      <c r="C11" s="25">
        <v>2010</v>
      </c>
      <c r="D11" s="26" t="s">
        <v>29</v>
      </c>
      <c r="E11" s="26">
        <f>F11-MIN(H11:M11)</f>
        <v>6400</v>
      </c>
      <c r="F11" s="26">
        <f t="shared" ref="F11:F45" si="0">SUM(H11:M11)</f>
        <v>7050</v>
      </c>
      <c r="G11" s="26">
        <f t="shared" ref="G11:G45" si="1">F11-L11</f>
        <v>6400</v>
      </c>
      <c r="H11" s="25">
        <v>1000</v>
      </c>
      <c r="I11" s="25">
        <v>1000</v>
      </c>
      <c r="J11" s="25">
        <v>1200</v>
      </c>
      <c r="K11" s="25">
        <v>2000</v>
      </c>
      <c r="L11" s="25">
        <v>650</v>
      </c>
      <c r="M11" s="27">
        <v>1200</v>
      </c>
    </row>
    <row r="12" spans="1:13" x14ac:dyDescent="0.25">
      <c r="A12" s="40">
        <v>2</v>
      </c>
      <c r="B12" s="15" t="s">
        <v>18</v>
      </c>
      <c r="C12" s="14">
        <v>2008</v>
      </c>
      <c r="D12" s="15" t="s">
        <v>19</v>
      </c>
      <c r="E12" s="15">
        <f>F12-MIN(H12:M12)</f>
        <v>5750</v>
      </c>
      <c r="F12" s="15">
        <f>SUM(H12:M12)</f>
        <v>6400</v>
      </c>
      <c r="G12" s="15">
        <f>F12-L12</f>
        <v>5750</v>
      </c>
      <c r="H12" s="14">
        <v>1300</v>
      </c>
      <c r="I12" s="14">
        <v>800</v>
      </c>
      <c r="J12" s="14">
        <v>950</v>
      </c>
      <c r="K12" s="14">
        <v>1300</v>
      </c>
      <c r="L12" s="14">
        <v>650</v>
      </c>
      <c r="M12" s="17">
        <v>1400</v>
      </c>
    </row>
    <row r="13" spans="1:13" x14ac:dyDescent="0.25">
      <c r="A13" s="40">
        <v>3</v>
      </c>
      <c r="B13" s="15" t="s">
        <v>25</v>
      </c>
      <c r="C13" s="14">
        <v>2009</v>
      </c>
      <c r="D13" s="15" t="s">
        <v>19</v>
      </c>
      <c r="E13" s="15">
        <f>F13-MIN(H13:M13)</f>
        <v>5700</v>
      </c>
      <c r="F13" s="15">
        <f>SUM(H13:M13)</f>
        <v>6150</v>
      </c>
      <c r="G13" s="15">
        <f>F13-L13</f>
        <v>5700</v>
      </c>
      <c r="H13" s="14">
        <v>800</v>
      </c>
      <c r="I13" s="14">
        <v>1300</v>
      </c>
      <c r="J13" s="14">
        <v>900</v>
      </c>
      <c r="K13" s="14">
        <v>1000</v>
      </c>
      <c r="L13" s="14">
        <v>450</v>
      </c>
      <c r="M13" s="17">
        <v>1700</v>
      </c>
    </row>
    <row r="14" spans="1:13" x14ac:dyDescent="0.25">
      <c r="A14" s="40">
        <v>4</v>
      </c>
      <c r="B14" s="15" t="s">
        <v>44</v>
      </c>
      <c r="C14" s="14">
        <v>2012</v>
      </c>
      <c r="D14" s="15" t="s">
        <v>29</v>
      </c>
      <c r="E14" s="15">
        <f>F14-MIN(H14:M14)</f>
        <v>5150</v>
      </c>
      <c r="F14" s="15">
        <f>SUM(H14:M14)</f>
        <v>5750</v>
      </c>
      <c r="G14" s="15">
        <f>F14-L14</f>
        <v>5100</v>
      </c>
      <c r="H14" s="14">
        <v>600</v>
      </c>
      <c r="I14" s="14">
        <v>800</v>
      </c>
      <c r="J14" s="14">
        <v>1050</v>
      </c>
      <c r="K14" s="14">
        <v>1600</v>
      </c>
      <c r="L14" s="14">
        <v>650</v>
      </c>
      <c r="M14" s="17">
        <v>1050</v>
      </c>
    </row>
    <row r="15" spans="1:13" x14ac:dyDescent="0.25">
      <c r="A15" s="40">
        <v>5</v>
      </c>
      <c r="B15" s="15" t="s">
        <v>26</v>
      </c>
      <c r="C15" s="14">
        <v>2009</v>
      </c>
      <c r="D15" s="15" t="s">
        <v>19</v>
      </c>
      <c r="E15" s="15">
        <f>F15-MIN(H15:M15)</f>
        <v>4600</v>
      </c>
      <c r="F15" s="15">
        <f>SUM(H15:M15)</f>
        <v>4700</v>
      </c>
      <c r="G15" s="15">
        <f>F15-L15</f>
        <v>4600</v>
      </c>
      <c r="H15" s="14">
        <v>400</v>
      </c>
      <c r="I15" s="14">
        <v>600</v>
      </c>
      <c r="J15" s="14">
        <v>1700</v>
      </c>
      <c r="K15" s="14">
        <v>1000</v>
      </c>
      <c r="L15" s="14">
        <v>100</v>
      </c>
      <c r="M15" s="17">
        <v>900</v>
      </c>
    </row>
    <row r="16" spans="1:13" x14ac:dyDescent="0.25">
      <c r="A16" s="40">
        <v>6</v>
      </c>
      <c r="B16" s="15" t="s">
        <v>20</v>
      </c>
      <c r="C16" s="14">
        <v>2007</v>
      </c>
      <c r="D16" s="15" t="s">
        <v>21</v>
      </c>
      <c r="E16" s="15">
        <f>F16-MIN(H16:M16)</f>
        <v>4550</v>
      </c>
      <c r="F16" s="15">
        <f>SUM(H16:M16)</f>
        <v>4950</v>
      </c>
      <c r="G16" s="15">
        <f>F16-L16</f>
        <v>4250</v>
      </c>
      <c r="H16" s="14">
        <v>800</v>
      </c>
      <c r="I16" s="14">
        <v>400</v>
      </c>
      <c r="J16" s="14">
        <v>1400</v>
      </c>
      <c r="K16" s="14">
        <v>700</v>
      </c>
      <c r="L16" s="14">
        <v>700</v>
      </c>
      <c r="M16" s="17">
        <v>950</v>
      </c>
    </row>
    <row r="17" spans="1:13" x14ac:dyDescent="0.25">
      <c r="A17" s="40">
        <v>7</v>
      </c>
      <c r="B17" s="15" t="s">
        <v>27</v>
      </c>
      <c r="C17" s="14">
        <v>2008</v>
      </c>
      <c r="D17" s="15" t="s">
        <v>24</v>
      </c>
      <c r="E17" s="15">
        <f>F17-MIN(H17:M17)</f>
        <v>3550</v>
      </c>
      <c r="F17" s="15">
        <f>SUM(H17:M17)</f>
        <v>4000</v>
      </c>
      <c r="G17" s="15">
        <f>F17-L17</f>
        <v>3550</v>
      </c>
      <c r="H17" s="14">
        <v>600</v>
      </c>
      <c r="I17" s="14">
        <v>600</v>
      </c>
      <c r="J17" s="14">
        <v>850</v>
      </c>
      <c r="K17" s="14">
        <v>700</v>
      </c>
      <c r="L17" s="14">
        <v>450</v>
      </c>
      <c r="M17" s="17">
        <v>800</v>
      </c>
    </row>
    <row r="18" spans="1:13" x14ac:dyDescent="0.25">
      <c r="A18" s="40">
        <v>8</v>
      </c>
      <c r="B18" s="15" t="s">
        <v>32</v>
      </c>
      <c r="C18" s="14">
        <v>2007</v>
      </c>
      <c r="D18" s="15" t="s">
        <v>22</v>
      </c>
      <c r="E18" s="15">
        <f>F18-MIN(H18:M18)</f>
        <v>3450</v>
      </c>
      <c r="F18" s="15">
        <f>SUM(H18:M18)</f>
        <v>3650</v>
      </c>
      <c r="G18" s="15">
        <f>F18-L18</f>
        <v>3450</v>
      </c>
      <c r="H18" s="14">
        <v>200</v>
      </c>
      <c r="I18" s="14">
        <v>600</v>
      </c>
      <c r="J18" s="14">
        <v>800</v>
      </c>
      <c r="K18" s="14">
        <v>1000</v>
      </c>
      <c r="L18" s="14">
        <v>200</v>
      </c>
      <c r="M18" s="17">
        <v>850</v>
      </c>
    </row>
    <row r="19" spans="1:13" x14ac:dyDescent="0.25">
      <c r="A19" s="40">
        <v>9</v>
      </c>
      <c r="B19" s="15" t="s">
        <v>31</v>
      </c>
      <c r="C19" s="14">
        <v>2010</v>
      </c>
      <c r="D19" s="15" t="s">
        <v>16</v>
      </c>
      <c r="E19" s="15">
        <f>F19-MIN(H19:M19)</f>
        <v>3150</v>
      </c>
      <c r="F19" s="15">
        <f>SUM(H19:M19)</f>
        <v>3350</v>
      </c>
      <c r="G19" s="15">
        <f>F19-L19</f>
        <v>3050</v>
      </c>
      <c r="H19" s="14">
        <v>200</v>
      </c>
      <c r="I19" s="14">
        <v>400</v>
      </c>
      <c r="J19" s="14">
        <v>800</v>
      </c>
      <c r="K19" s="14">
        <v>1000</v>
      </c>
      <c r="L19" s="14">
        <v>300</v>
      </c>
      <c r="M19" s="17">
        <v>650</v>
      </c>
    </row>
    <row r="20" spans="1:13" x14ac:dyDescent="0.25">
      <c r="A20" s="40">
        <v>10</v>
      </c>
      <c r="B20" s="15" t="s">
        <v>35</v>
      </c>
      <c r="C20" s="14">
        <v>2008</v>
      </c>
      <c r="D20" s="15" t="s">
        <v>22</v>
      </c>
      <c r="E20" s="15">
        <f>F20-MIN(H20:M20)</f>
        <v>2880</v>
      </c>
      <c r="F20" s="15">
        <f>SUM(H20:M20)</f>
        <v>3080</v>
      </c>
      <c r="G20" s="15">
        <f>F20-L20</f>
        <v>2880</v>
      </c>
      <c r="H20" s="14">
        <v>400</v>
      </c>
      <c r="I20" s="14">
        <v>600</v>
      </c>
      <c r="J20" s="14">
        <v>700</v>
      </c>
      <c r="K20" s="14">
        <v>700</v>
      </c>
      <c r="L20" s="14">
        <v>200</v>
      </c>
      <c r="M20" s="17">
        <v>480</v>
      </c>
    </row>
    <row r="21" spans="1:13" x14ac:dyDescent="0.25">
      <c r="A21" s="40">
        <v>11</v>
      </c>
      <c r="B21" s="15" t="s">
        <v>36</v>
      </c>
      <c r="C21" s="14">
        <v>2009</v>
      </c>
      <c r="D21" s="15" t="s">
        <v>22</v>
      </c>
      <c r="E21" s="15">
        <f>F21-MIN(H21:M21)</f>
        <v>2660</v>
      </c>
      <c r="F21" s="15">
        <f>SUM(H21:M21)</f>
        <v>2660</v>
      </c>
      <c r="G21" s="15">
        <f>F21-L21</f>
        <v>2660</v>
      </c>
      <c r="H21" s="14">
        <v>400</v>
      </c>
      <c r="I21" s="14">
        <v>400</v>
      </c>
      <c r="J21" s="14">
        <v>600</v>
      </c>
      <c r="K21" s="14">
        <v>700</v>
      </c>
      <c r="L21" s="14">
        <v>0</v>
      </c>
      <c r="M21" s="17">
        <v>560</v>
      </c>
    </row>
    <row r="22" spans="1:13" x14ac:dyDescent="0.25">
      <c r="A22" s="40">
        <v>12</v>
      </c>
      <c r="B22" s="15" t="s">
        <v>30</v>
      </c>
      <c r="C22" s="14">
        <v>2008</v>
      </c>
      <c r="D22" s="15" t="s">
        <v>16</v>
      </c>
      <c r="E22" s="15">
        <f>F22-MIN(H22:M22)</f>
        <v>2420</v>
      </c>
      <c r="F22" s="15">
        <f>SUM(H22:M22)</f>
        <v>2720</v>
      </c>
      <c r="G22" s="15">
        <f>F22-L22</f>
        <v>2420</v>
      </c>
      <c r="H22" s="14">
        <v>400</v>
      </c>
      <c r="I22" s="14">
        <v>400</v>
      </c>
      <c r="J22" s="14">
        <v>520</v>
      </c>
      <c r="K22" s="14">
        <v>400</v>
      </c>
      <c r="L22" s="14">
        <v>300</v>
      </c>
      <c r="M22" s="17">
        <v>700</v>
      </c>
    </row>
    <row r="23" spans="1:13" x14ac:dyDescent="0.25">
      <c r="A23" s="40">
        <v>13</v>
      </c>
      <c r="B23" s="15" t="s">
        <v>48</v>
      </c>
      <c r="C23" s="14">
        <v>2009</v>
      </c>
      <c r="D23" s="15" t="s">
        <v>17</v>
      </c>
      <c r="E23" s="15">
        <f>F23-MIN(H23:M23)</f>
        <v>2350</v>
      </c>
      <c r="F23" s="15">
        <f>SUM(H23:M23)</f>
        <v>2350</v>
      </c>
      <c r="G23" s="15">
        <f>F23-L23</f>
        <v>2350</v>
      </c>
      <c r="H23" s="14">
        <v>600</v>
      </c>
      <c r="I23" s="14">
        <v>400</v>
      </c>
      <c r="J23" s="14">
        <v>650</v>
      </c>
      <c r="K23" s="14">
        <v>700</v>
      </c>
      <c r="L23" s="14">
        <v>0</v>
      </c>
      <c r="M23" s="17">
        <v>0</v>
      </c>
    </row>
    <row r="24" spans="1:13" x14ac:dyDescent="0.25">
      <c r="A24" s="40">
        <v>14</v>
      </c>
      <c r="B24" s="15" t="s">
        <v>40</v>
      </c>
      <c r="C24" s="14">
        <v>2011</v>
      </c>
      <c r="D24" s="15" t="s">
        <v>19</v>
      </c>
      <c r="E24" s="15">
        <f>F24-MIN(H24:M24)</f>
        <v>2330</v>
      </c>
      <c r="F24" s="15">
        <f>SUM(H24:M24)</f>
        <v>2330</v>
      </c>
      <c r="G24" s="15">
        <f>F24-L24</f>
        <v>2230</v>
      </c>
      <c r="H24" s="14">
        <v>0</v>
      </c>
      <c r="I24" s="14">
        <v>400</v>
      </c>
      <c r="J24" s="14">
        <v>380</v>
      </c>
      <c r="K24" s="14">
        <v>700</v>
      </c>
      <c r="L24" s="14">
        <v>100</v>
      </c>
      <c r="M24" s="17">
        <v>750</v>
      </c>
    </row>
    <row r="25" spans="1:13" x14ac:dyDescent="0.25">
      <c r="A25" s="40">
        <v>15</v>
      </c>
      <c r="B25" s="15" t="s">
        <v>49</v>
      </c>
      <c r="C25" s="14">
        <v>2011</v>
      </c>
      <c r="D25" s="15" t="s">
        <v>19</v>
      </c>
      <c r="E25" s="15">
        <f>F25-MIN(H25:M25)</f>
        <v>2300</v>
      </c>
      <c r="F25" s="15">
        <f>SUM(H25:M25)</f>
        <v>2300</v>
      </c>
      <c r="G25" s="15">
        <f>F25-L25</f>
        <v>2300</v>
      </c>
      <c r="H25" s="14">
        <v>0</v>
      </c>
      <c r="I25" s="14">
        <v>50</v>
      </c>
      <c r="J25" s="14">
        <v>350</v>
      </c>
      <c r="K25" s="14">
        <v>1300</v>
      </c>
      <c r="L25" s="14">
        <v>0</v>
      </c>
      <c r="M25" s="17">
        <v>600</v>
      </c>
    </row>
    <row r="26" spans="1:13" x14ac:dyDescent="0.25">
      <c r="A26" s="40">
        <v>16</v>
      </c>
      <c r="B26" s="15" t="s">
        <v>23</v>
      </c>
      <c r="C26" s="14">
        <v>2008</v>
      </c>
      <c r="D26" s="15" t="s">
        <v>24</v>
      </c>
      <c r="E26" s="15">
        <f>F26-MIN(H26:M26)</f>
        <v>2250</v>
      </c>
      <c r="F26" s="15">
        <f>SUM(H26:M26)</f>
        <v>2250</v>
      </c>
      <c r="G26" s="15">
        <f>F26-L26</f>
        <v>1950</v>
      </c>
      <c r="H26" s="14">
        <v>400</v>
      </c>
      <c r="I26" s="14">
        <v>400</v>
      </c>
      <c r="J26" s="14">
        <v>750</v>
      </c>
      <c r="K26" s="14">
        <v>400</v>
      </c>
      <c r="L26" s="14">
        <v>300</v>
      </c>
      <c r="M26" s="17">
        <v>0</v>
      </c>
    </row>
    <row r="27" spans="1:13" x14ac:dyDescent="0.25">
      <c r="A27" s="40">
        <v>17</v>
      </c>
      <c r="B27" s="15" t="s">
        <v>47</v>
      </c>
      <c r="C27" s="14">
        <v>2011</v>
      </c>
      <c r="D27" s="15" t="s">
        <v>43</v>
      </c>
      <c r="E27" s="15">
        <f>F27-MIN(H27:M27)</f>
        <v>2030</v>
      </c>
      <c r="F27" s="15">
        <f>SUM(H27:M27)</f>
        <v>2030</v>
      </c>
      <c r="G27" s="15">
        <f>F27-L27</f>
        <v>2030</v>
      </c>
      <c r="H27" s="14">
        <v>400</v>
      </c>
      <c r="I27" s="14">
        <v>50</v>
      </c>
      <c r="J27" s="14">
        <v>440</v>
      </c>
      <c r="K27" s="14">
        <v>700</v>
      </c>
      <c r="L27" s="14">
        <v>0</v>
      </c>
      <c r="M27" s="17">
        <v>440</v>
      </c>
    </row>
    <row r="28" spans="1:13" x14ac:dyDescent="0.25">
      <c r="A28" s="40">
        <v>18</v>
      </c>
      <c r="B28" s="15" t="s">
        <v>64</v>
      </c>
      <c r="C28" s="16">
        <v>2012</v>
      </c>
      <c r="D28" s="15" t="s">
        <v>34</v>
      </c>
      <c r="E28" s="15">
        <f>F28-MIN(H28:M28)</f>
        <v>1980</v>
      </c>
      <c r="F28" s="15">
        <f>SUM(H28:M28)</f>
        <v>1980</v>
      </c>
      <c r="G28" s="15">
        <f>F28-L28</f>
        <v>1980</v>
      </c>
      <c r="H28" s="14">
        <v>600</v>
      </c>
      <c r="I28" s="14">
        <v>50</v>
      </c>
      <c r="J28" s="14">
        <v>410</v>
      </c>
      <c r="K28" s="14">
        <v>400</v>
      </c>
      <c r="L28" s="14">
        <v>0</v>
      </c>
      <c r="M28" s="17">
        <v>520</v>
      </c>
    </row>
    <row r="29" spans="1:13" x14ac:dyDescent="0.25">
      <c r="A29" s="40">
        <v>20</v>
      </c>
      <c r="B29" s="15" t="s">
        <v>50</v>
      </c>
      <c r="C29" s="14">
        <v>2010</v>
      </c>
      <c r="D29" s="15" t="s">
        <v>46</v>
      </c>
      <c r="E29" s="15">
        <f>F29-MIN(H29:M29)</f>
        <v>1660</v>
      </c>
      <c r="F29" s="15">
        <f>SUM(H29:M29)</f>
        <v>1710</v>
      </c>
      <c r="G29" s="15">
        <f>F29-L29</f>
        <v>1510</v>
      </c>
      <c r="H29" s="14">
        <v>200</v>
      </c>
      <c r="I29" s="14">
        <v>50</v>
      </c>
      <c r="J29" s="14">
        <v>480</v>
      </c>
      <c r="K29" s="14">
        <v>400</v>
      </c>
      <c r="L29" s="14">
        <v>200</v>
      </c>
      <c r="M29" s="17">
        <v>380</v>
      </c>
    </row>
    <row r="30" spans="1:13" x14ac:dyDescent="0.25">
      <c r="A30" s="40">
        <v>19</v>
      </c>
      <c r="B30" s="15" t="s">
        <v>41</v>
      </c>
      <c r="C30" s="14">
        <v>2009</v>
      </c>
      <c r="D30" s="15" t="s">
        <v>16</v>
      </c>
      <c r="E30" s="15">
        <f>F30-MIN(H30:M30)</f>
        <v>1430</v>
      </c>
      <c r="F30" s="15">
        <f>SUM(H30:M30)</f>
        <v>1430</v>
      </c>
      <c r="G30" s="15">
        <f>F30-L30</f>
        <v>1330</v>
      </c>
      <c r="H30" s="14">
        <v>200</v>
      </c>
      <c r="I30" s="14">
        <v>0</v>
      </c>
      <c r="J30" s="14">
        <v>320</v>
      </c>
      <c r="K30" s="14">
        <v>400</v>
      </c>
      <c r="L30" s="14">
        <v>100</v>
      </c>
      <c r="M30" s="17">
        <v>410</v>
      </c>
    </row>
    <row r="31" spans="1:13" x14ac:dyDescent="0.25">
      <c r="A31" s="40">
        <v>21</v>
      </c>
      <c r="B31" s="15" t="s">
        <v>45</v>
      </c>
      <c r="C31" s="14">
        <v>2008</v>
      </c>
      <c r="D31" s="15" t="s">
        <v>46</v>
      </c>
      <c r="E31" s="15">
        <f>F31-MIN(H31:M31)</f>
        <v>1160</v>
      </c>
      <c r="F31" s="15">
        <f>SUM(H31:M31)</f>
        <v>1160</v>
      </c>
      <c r="G31" s="15">
        <f>F31-L31</f>
        <v>1160</v>
      </c>
      <c r="H31" s="14">
        <v>200</v>
      </c>
      <c r="I31" s="14">
        <v>400</v>
      </c>
      <c r="J31" s="14">
        <v>560</v>
      </c>
      <c r="K31" s="14">
        <v>0</v>
      </c>
      <c r="L31" s="14">
        <v>0</v>
      </c>
      <c r="M31" s="17">
        <v>0</v>
      </c>
    </row>
    <row r="32" spans="1:13" x14ac:dyDescent="0.25">
      <c r="A32" s="40">
        <v>22</v>
      </c>
      <c r="B32" s="15" t="s">
        <v>38</v>
      </c>
      <c r="C32" s="14">
        <v>2008</v>
      </c>
      <c r="D32" s="15" t="s">
        <v>21</v>
      </c>
      <c r="E32" s="15">
        <f>F32-MIN(H32:M32)</f>
        <v>1010</v>
      </c>
      <c r="F32" s="15">
        <f>SUM(H32:M32)</f>
        <v>1010</v>
      </c>
      <c r="G32" s="15">
        <f>F32-L32</f>
        <v>910</v>
      </c>
      <c r="H32" s="14">
        <v>200</v>
      </c>
      <c r="I32" s="14">
        <v>20</v>
      </c>
      <c r="J32" s="14">
        <v>290</v>
      </c>
      <c r="K32" s="14">
        <v>400</v>
      </c>
      <c r="L32" s="14">
        <v>100</v>
      </c>
      <c r="M32" s="17">
        <v>0</v>
      </c>
    </row>
    <row r="33" spans="1:13" x14ac:dyDescent="0.25">
      <c r="A33" s="40">
        <v>23</v>
      </c>
      <c r="B33" s="15" t="s">
        <v>39</v>
      </c>
      <c r="C33" s="14">
        <v>2008</v>
      </c>
      <c r="D33" s="15" t="s">
        <v>22</v>
      </c>
      <c r="E33" s="15">
        <f>F33-MIN(H33:M33)</f>
        <v>910</v>
      </c>
      <c r="F33" s="15">
        <f>SUM(H33:M33)</f>
        <v>910</v>
      </c>
      <c r="G33" s="15">
        <f>F33-L33</f>
        <v>910</v>
      </c>
      <c r="H33" s="14">
        <v>200</v>
      </c>
      <c r="I33" s="14">
        <v>50</v>
      </c>
      <c r="J33" s="14">
        <v>260</v>
      </c>
      <c r="K33" s="14">
        <v>400</v>
      </c>
      <c r="L33" s="14">
        <v>0</v>
      </c>
      <c r="M33" s="17">
        <v>0</v>
      </c>
    </row>
    <row r="34" spans="1:13" x14ac:dyDescent="0.25">
      <c r="A34" s="40">
        <v>24</v>
      </c>
      <c r="B34" s="15" t="s">
        <v>52</v>
      </c>
      <c r="C34" s="16">
        <v>2010</v>
      </c>
      <c r="D34" s="15" t="s">
        <v>24</v>
      </c>
      <c r="E34" s="15">
        <f>F34-MIN(H34:M34)</f>
        <v>840</v>
      </c>
      <c r="F34" s="15">
        <f>SUM(H34:M34)</f>
        <v>840</v>
      </c>
      <c r="G34" s="15">
        <f>F34-L34</f>
        <v>840</v>
      </c>
      <c r="H34" s="14">
        <v>100</v>
      </c>
      <c r="I34" s="14">
        <v>50</v>
      </c>
      <c r="J34" s="14">
        <v>0</v>
      </c>
      <c r="K34" s="14">
        <v>400</v>
      </c>
      <c r="L34" s="14">
        <v>0</v>
      </c>
      <c r="M34" s="17">
        <v>290</v>
      </c>
    </row>
    <row r="35" spans="1:13" x14ac:dyDescent="0.25">
      <c r="A35" s="40">
        <v>25</v>
      </c>
      <c r="B35" s="15" t="s">
        <v>53</v>
      </c>
      <c r="C35" s="16">
        <v>2010</v>
      </c>
      <c r="D35" s="15" t="s">
        <v>46</v>
      </c>
      <c r="E35" s="15">
        <f>F35-MIN(H35:M35)</f>
        <v>810</v>
      </c>
      <c r="F35" s="15">
        <f>SUM(H35:M35)</f>
        <v>810</v>
      </c>
      <c r="G35" s="15">
        <f>F35-L35</f>
        <v>810</v>
      </c>
      <c r="H35" s="14">
        <v>100</v>
      </c>
      <c r="I35" s="14">
        <v>20</v>
      </c>
      <c r="J35" s="14">
        <v>230</v>
      </c>
      <c r="K35" s="14">
        <v>200</v>
      </c>
      <c r="L35" s="14">
        <v>0</v>
      </c>
      <c r="M35" s="17">
        <v>260</v>
      </c>
    </row>
    <row r="36" spans="1:13" x14ac:dyDescent="0.25">
      <c r="A36" s="40">
        <v>25</v>
      </c>
      <c r="B36" s="15" t="s">
        <v>54</v>
      </c>
      <c r="C36" s="16">
        <v>2010</v>
      </c>
      <c r="D36" s="15" t="s">
        <v>46</v>
      </c>
      <c r="E36" s="15">
        <f>F36-MIN(H36:M36)</f>
        <v>770</v>
      </c>
      <c r="F36" s="15">
        <f>SUM(H36:M36)</f>
        <v>770</v>
      </c>
      <c r="G36" s="15">
        <f>F36-L36</f>
        <v>570</v>
      </c>
      <c r="H36" s="14">
        <v>0</v>
      </c>
      <c r="I36" s="14">
        <v>20</v>
      </c>
      <c r="J36" s="14">
        <v>0</v>
      </c>
      <c r="K36" s="14">
        <v>200</v>
      </c>
      <c r="L36" s="14">
        <v>200</v>
      </c>
      <c r="M36" s="17">
        <v>350</v>
      </c>
    </row>
    <row r="37" spans="1:13" x14ac:dyDescent="0.25">
      <c r="A37" s="40">
        <v>27</v>
      </c>
      <c r="B37" s="15" t="s">
        <v>51</v>
      </c>
      <c r="C37" s="16">
        <v>2007</v>
      </c>
      <c r="D37" s="15" t="s">
        <v>17</v>
      </c>
      <c r="E37" s="15">
        <f>F37-MIN(H37:M37)</f>
        <v>700</v>
      </c>
      <c r="F37" s="15">
        <f>SUM(H37:M37)</f>
        <v>700</v>
      </c>
      <c r="G37" s="15">
        <f>F37-L37</f>
        <v>700</v>
      </c>
      <c r="H37" s="14">
        <v>0</v>
      </c>
      <c r="I37" s="14">
        <v>0</v>
      </c>
      <c r="J37" s="14">
        <v>0</v>
      </c>
      <c r="K37" s="14">
        <v>700</v>
      </c>
      <c r="L37" s="14">
        <v>0</v>
      </c>
      <c r="M37" s="17">
        <v>0</v>
      </c>
    </row>
    <row r="38" spans="1:13" x14ac:dyDescent="0.25">
      <c r="A38" s="40">
        <v>28</v>
      </c>
      <c r="B38" s="15" t="s">
        <v>65</v>
      </c>
      <c r="C38" s="15">
        <v>2011</v>
      </c>
      <c r="D38" s="15" t="s">
        <v>37</v>
      </c>
      <c r="E38" s="15">
        <f>F38-MIN(H38:M38)</f>
        <v>640</v>
      </c>
      <c r="F38" s="15">
        <f>SUM(H38:M38)</f>
        <v>640</v>
      </c>
      <c r="G38" s="15">
        <f>F38-L38</f>
        <v>640</v>
      </c>
      <c r="H38" s="14">
        <v>100</v>
      </c>
      <c r="I38" s="14">
        <v>20</v>
      </c>
      <c r="J38" s="14">
        <v>0</v>
      </c>
      <c r="K38" s="14">
        <v>200</v>
      </c>
      <c r="L38" s="14">
        <v>0</v>
      </c>
      <c r="M38" s="17">
        <v>320</v>
      </c>
    </row>
    <row r="39" spans="1:13" x14ac:dyDescent="0.25">
      <c r="A39" s="40">
        <v>29</v>
      </c>
      <c r="B39" s="15" t="s">
        <v>72</v>
      </c>
      <c r="C39" s="14">
        <v>2012</v>
      </c>
      <c r="D39" s="15" t="s">
        <v>24</v>
      </c>
      <c r="E39" s="15">
        <f>F39-MIN(H39:M39)</f>
        <v>250</v>
      </c>
      <c r="F39" s="15">
        <f>SUM(H39:M39)</f>
        <v>250</v>
      </c>
      <c r="G39" s="15">
        <f>F39-L39</f>
        <v>250</v>
      </c>
      <c r="H39" s="14">
        <v>0</v>
      </c>
      <c r="I39" s="14">
        <v>50</v>
      </c>
      <c r="J39" s="14">
        <v>0</v>
      </c>
      <c r="K39" s="14">
        <v>200</v>
      </c>
      <c r="L39" s="14">
        <v>0</v>
      </c>
      <c r="M39" s="17">
        <v>0</v>
      </c>
    </row>
    <row r="40" spans="1:13" x14ac:dyDescent="0.25">
      <c r="A40" s="40">
        <v>29</v>
      </c>
      <c r="B40" s="15" t="s">
        <v>70</v>
      </c>
      <c r="C40" s="14">
        <v>2012</v>
      </c>
      <c r="D40" s="15" t="s">
        <v>71</v>
      </c>
      <c r="E40" s="15">
        <f>F40-MIN(H40:M40)</f>
        <v>250</v>
      </c>
      <c r="F40" s="15">
        <f>SUM(H40:M40)</f>
        <v>250</v>
      </c>
      <c r="G40" s="15">
        <f>F40-L40</f>
        <v>250</v>
      </c>
      <c r="H40" s="14">
        <v>0</v>
      </c>
      <c r="I40" s="14">
        <v>50</v>
      </c>
      <c r="J40" s="14">
        <v>0</v>
      </c>
      <c r="K40" s="14">
        <v>200</v>
      </c>
      <c r="L40" s="14">
        <v>0</v>
      </c>
      <c r="M40" s="17">
        <v>0</v>
      </c>
    </row>
    <row r="41" spans="1:13" x14ac:dyDescent="0.25">
      <c r="A41" s="40">
        <v>31</v>
      </c>
      <c r="B41" s="15" t="s">
        <v>82</v>
      </c>
      <c r="C41" s="14">
        <v>2011</v>
      </c>
      <c r="D41" s="15" t="s">
        <v>29</v>
      </c>
      <c r="E41" s="15">
        <f>F41-MIN(H41:M41)</f>
        <v>200</v>
      </c>
      <c r="F41" s="15">
        <f>SUM(H41:M41)</f>
        <v>200</v>
      </c>
      <c r="G41" s="15">
        <f>F41-L41</f>
        <v>200</v>
      </c>
      <c r="H41" s="14">
        <v>0</v>
      </c>
      <c r="I41" s="14">
        <v>0</v>
      </c>
      <c r="J41" s="14">
        <v>0</v>
      </c>
      <c r="K41" s="14">
        <v>200</v>
      </c>
      <c r="L41" s="14">
        <v>0</v>
      </c>
      <c r="M41" s="17">
        <v>0</v>
      </c>
    </row>
    <row r="42" spans="1:13" x14ac:dyDescent="0.25">
      <c r="A42" s="40">
        <v>31</v>
      </c>
      <c r="B42" s="15" t="s">
        <v>81</v>
      </c>
      <c r="C42" s="14">
        <v>2010</v>
      </c>
      <c r="D42" s="15" t="s">
        <v>33</v>
      </c>
      <c r="E42" s="15">
        <f>F42-MIN(H42:M42)</f>
        <v>200</v>
      </c>
      <c r="F42" s="15">
        <f>SUM(H42:M42)</f>
        <v>200</v>
      </c>
      <c r="G42" s="15">
        <f>F42-L42</f>
        <v>200</v>
      </c>
      <c r="H42" s="14">
        <v>0</v>
      </c>
      <c r="I42" s="14">
        <v>0</v>
      </c>
      <c r="J42" s="14">
        <v>0</v>
      </c>
      <c r="K42" s="14">
        <v>200</v>
      </c>
      <c r="L42" s="14">
        <v>0</v>
      </c>
      <c r="M42" s="17">
        <v>0</v>
      </c>
    </row>
    <row r="43" spans="1:13" x14ac:dyDescent="0.25">
      <c r="A43" s="40">
        <v>31</v>
      </c>
      <c r="B43" s="15" t="s">
        <v>79</v>
      </c>
      <c r="C43" s="14">
        <v>2012</v>
      </c>
      <c r="D43" s="15" t="s">
        <v>80</v>
      </c>
      <c r="E43" s="15">
        <f>F43-MIN(H43:M43)</f>
        <v>200</v>
      </c>
      <c r="F43" s="15">
        <f>SUM(H43:M43)</f>
        <v>200</v>
      </c>
      <c r="G43" s="15">
        <f>F43-L43</f>
        <v>200</v>
      </c>
      <c r="H43" s="14">
        <v>0</v>
      </c>
      <c r="I43" s="14">
        <v>0</v>
      </c>
      <c r="J43" s="14">
        <v>0</v>
      </c>
      <c r="K43" s="14">
        <v>200</v>
      </c>
      <c r="L43" s="14">
        <v>0</v>
      </c>
      <c r="M43" s="17">
        <v>0</v>
      </c>
    </row>
    <row r="44" spans="1:13" x14ac:dyDescent="0.25">
      <c r="A44" s="40">
        <v>34</v>
      </c>
      <c r="B44" s="15" t="s">
        <v>42</v>
      </c>
      <c r="C44" s="14">
        <v>2009</v>
      </c>
      <c r="D44" s="15" t="s">
        <v>43</v>
      </c>
      <c r="E44" s="15">
        <f>F44-MIN(H44:M44)</f>
        <v>120</v>
      </c>
      <c r="F44" s="15">
        <f>SUM(H44:M44)</f>
        <v>120</v>
      </c>
      <c r="G44" s="15">
        <f>F44-L44</f>
        <v>120</v>
      </c>
      <c r="H44" s="14">
        <v>100</v>
      </c>
      <c r="I44" s="14">
        <v>20</v>
      </c>
      <c r="J44" s="14">
        <v>0</v>
      </c>
      <c r="K44" s="14">
        <v>0</v>
      </c>
      <c r="L44" s="14">
        <v>0</v>
      </c>
      <c r="M44" s="17">
        <v>0</v>
      </c>
    </row>
    <row r="45" spans="1:13" ht="15.75" thickBot="1" x14ac:dyDescent="0.3">
      <c r="A45" s="41">
        <v>35</v>
      </c>
      <c r="B45" s="19" t="s">
        <v>73</v>
      </c>
      <c r="C45" s="38">
        <v>2012</v>
      </c>
      <c r="D45" s="19" t="s">
        <v>24</v>
      </c>
      <c r="E45" s="19">
        <f>F45-MIN(H45:M45)</f>
        <v>20</v>
      </c>
      <c r="F45" s="19">
        <f>SUM(H45:M45)</f>
        <v>20</v>
      </c>
      <c r="G45" s="19">
        <f>F45-L45</f>
        <v>20</v>
      </c>
      <c r="H45" s="18">
        <v>0</v>
      </c>
      <c r="I45" s="18">
        <v>20</v>
      </c>
      <c r="J45" s="18">
        <v>0</v>
      </c>
      <c r="K45" s="18">
        <v>0</v>
      </c>
      <c r="L45" s="18">
        <v>0</v>
      </c>
      <c r="M45" s="20">
        <v>0</v>
      </c>
    </row>
    <row r="47" spans="1:13" x14ac:dyDescent="0.25">
      <c r="A47" s="46" t="s">
        <v>56</v>
      </c>
      <c r="B47" s="47" t="s">
        <v>55</v>
      </c>
      <c r="C47" s="14"/>
      <c r="D47" s="47"/>
      <c r="F47" s="45"/>
    </row>
    <row r="48" spans="1:13" x14ac:dyDescent="0.25">
      <c r="A48" s="48" t="s">
        <v>57</v>
      </c>
      <c r="B48" s="47" t="s">
        <v>58</v>
      </c>
      <c r="C48" s="14"/>
      <c r="D48" s="47"/>
      <c r="F48" s="45"/>
    </row>
    <row r="49" spans="1:6" x14ac:dyDescent="0.25">
      <c r="A49" s="49" t="s">
        <v>9</v>
      </c>
      <c r="B49" s="47" t="s">
        <v>59</v>
      </c>
      <c r="C49" s="14"/>
      <c r="D49" s="47"/>
      <c r="F49" s="45"/>
    </row>
    <row r="50" spans="1:6" x14ac:dyDescent="0.25">
      <c r="A50" s="28" t="s">
        <v>62</v>
      </c>
      <c r="B50" s="50" t="s">
        <v>63</v>
      </c>
      <c r="C50" s="14"/>
      <c r="D50" s="47"/>
      <c r="F50" s="45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M45">
    <sortCondition descending="1" ref="E12:E45"/>
  </sortState>
  <mergeCells count="6">
    <mergeCell ref="B7:B9"/>
    <mergeCell ref="E7:E8"/>
    <mergeCell ref="F7:F8"/>
    <mergeCell ref="G7:G8"/>
    <mergeCell ref="D7:D9"/>
    <mergeCell ref="C7:C9"/>
  </mergeCells>
  <pageMargins left="0.7" right="0.7" top="0.75" bottom="0.75" header="0.3" footer="0.3"/>
  <pageSetup paperSize="9" scale="54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2026-03-17T11:05:49Z</cp:lastPrinted>
  <dcterms:created xsi:type="dcterms:W3CDTF">2024-06-05T07:34:25Z</dcterms:created>
  <dcterms:modified xsi:type="dcterms:W3CDTF">2026-05-12T12:06:37Z</dcterms:modified>
  <cp:category>League Rankings</cp:category>
</cp:coreProperties>
</file>