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U-19\mladinke U-19\"/>
    </mc:Choice>
  </mc:AlternateContent>
  <xr:revisionPtr revIDLastSave="0" documentId="13_ncr:1_{37D07462-2483-4279-8CF4-C6F308C3B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3" i="1"/>
  <c r="H43" i="1" s="1"/>
  <c r="G44" i="1"/>
  <c r="H44" i="1" s="1"/>
  <c r="G42" i="1"/>
  <c r="F42" i="1" s="1"/>
  <c r="F45" i="1" l="1"/>
  <c r="F43" i="1"/>
  <c r="F44" i="1"/>
  <c r="H42" i="1"/>
  <c r="G52" i="1"/>
  <c r="F52" i="1" s="1"/>
  <c r="G28" i="1"/>
  <c r="F28" i="1" s="1"/>
  <c r="H52" i="1" l="1"/>
  <c r="H28" i="1"/>
  <c r="G12" i="1"/>
  <c r="F12" i="1" s="1"/>
  <c r="G13" i="1"/>
  <c r="F13" i="1" s="1"/>
  <c r="G11" i="1"/>
  <c r="F11" i="1" s="1"/>
  <c r="G39" i="1"/>
  <c r="F39" i="1" s="1"/>
  <c r="G30" i="1"/>
  <c r="F30" i="1" s="1"/>
  <c r="G15" i="1"/>
  <c r="F15" i="1" s="1"/>
  <c r="G21" i="1"/>
  <c r="F21" i="1" s="1"/>
  <c r="G16" i="1"/>
  <c r="F16" i="1" s="1"/>
  <c r="G19" i="1"/>
  <c r="F19" i="1" s="1"/>
  <c r="G14" i="1"/>
  <c r="F14" i="1" s="1"/>
  <c r="G22" i="1"/>
  <c r="F22" i="1" s="1"/>
  <c r="G18" i="1"/>
  <c r="F18" i="1" s="1"/>
  <c r="G20" i="1"/>
  <c r="F20" i="1" s="1"/>
  <c r="G25" i="1"/>
  <c r="F25" i="1" s="1"/>
  <c r="G31" i="1"/>
  <c r="F31" i="1" s="1"/>
  <c r="G29" i="1"/>
  <c r="F29" i="1" s="1"/>
  <c r="G17" i="1"/>
  <c r="F17" i="1" s="1"/>
  <c r="G50" i="1"/>
  <c r="F50" i="1" s="1"/>
  <c r="G35" i="1"/>
  <c r="F35" i="1" s="1"/>
  <c r="G38" i="1"/>
  <c r="F38" i="1" s="1"/>
  <c r="G37" i="1"/>
  <c r="F37" i="1" s="1"/>
  <c r="G24" i="1"/>
  <c r="F24" i="1" s="1"/>
  <c r="G33" i="1"/>
  <c r="F33" i="1" s="1"/>
  <c r="G27" i="1"/>
  <c r="F27" i="1" s="1"/>
  <c r="G23" i="1"/>
  <c r="F23" i="1" s="1"/>
  <c r="G26" i="1"/>
  <c r="F26" i="1" s="1"/>
  <c r="G47" i="1"/>
  <c r="F47" i="1" s="1"/>
  <c r="G34" i="1"/>
  <c r="F34" i="1" s="1"/>
  <c r="G49" i="1"/>
  <c r="F49" i="1" s="1"/>
  <c r="G32" i="1"/>
  <c r="F32" i="1" s="1"/>
  <c r="G46" i="1"/>
  <c r="F46" i="1" s="1"/>
  <c r="G40" i="1"/>
  <c r="F40" i="1" s="1"/>
  <c r="G51" i="1"/>
  <c r="F51" i="1" s="1"/>
  <c r="G41" i="1"/>
  <c r="F41" i="1" s="1"/>
  <c r="G36" i="1"/>
  <c r="F36" i="1" s="1"/>
  <c r="G48" i="1"/>
  <c r="F48" i="1" s="1"/>
  <c r="H26" i="1" l="1"/>
  <c r="H23" i="1"/>
  <c r="H14" i="1"/>
  <c r="H15" i="1"/>
  <c r="H37" i="1"/>
  <c r="H17" i="1"/>
  <c r="H20" i="1"/>
  <c r="H19" i="1"/>
  <c r="H30" i="1"/>
  <c r="H13" i="1"/>
  <c r="H48" i="1"/>
  <c r="H41" i="1"/>
  <c r="H38" i="1"/>
  <c r="H29" i="1"/>
  <c r="H12" i="1"/>
  <c r="H40" i="1"/>
  <c r="H34" i="1"/>
  <c r="H39" i="1"/>
  <c r="H50" i="1"/>
  <c r="H51" i="1"/>
  <c r="H49" i="1"/>
  <c r="H27" i="1"/>
  <c r="H36" i="1"/>
  <c r="H24" i="1"/>
  <c r="H22" i="1"/>
  <c r="H47" i="1"/>
  <c r="H31" i="1"/>
  <c r="H25" i="1"/>
  <c r="H18" i="1"/>
  <c r="H16" i="1"/>
  <c r="H21" i="1"/>
  <c r="H46" i="1"/>
  <c r="H35" i="1"/>
  <c r="H32" i="1"/>
  <c r="H33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L14" authorId="0" shapeId="0" xr:uid="{1054911C-C3C6-4F85-BDB2-CF5014477711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L17" authorId="0" shapeId="0" xr:uid="{3C05A8DF-9546-4F6E-8ABB-221A5764F688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<sst xmlns="http://schemas.openxmlformats.org/spreadsheetml/2006/main" count="123" uniqueCount="90">
  <si>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</si>
  <si>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</si>
  <si>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</si>
  <si>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</si>
  <si>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</si>
  <si>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</si>
  <si>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</si>
  <si>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</si>
  <si>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</si>
  <si>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</si>
  <si>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</si>
  <si>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</si>
  <si>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</si>
  <si>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</si>
  <si>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</si>
  <si>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</si>
  <si>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</si>
  <si>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</si>
  <si>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</si>
  <si>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Inter Diskont</t>
  </si>
  <si>
    <t>NTK Vrtojba</t>
  </si>
  <si>
    <t>Lana Slatinšek</t>
  </si>
  <si>
    <t>ŠD SU</t>
  </si>
  <si>
    <t>Ema Crnkovič</t>
  </si>
  <si>
    <t>NTK Kema - Murexin Puconci</t>
  </si>
  <si>
    <t>Ana Gergek</t>
  </si>
  <si>
    <t>Katarina Lešnjak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</si>
  <si>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</si>
  <si>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</si>
  <si>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</si>
  <si>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</si>
  <si>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</si>
  <si>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</si>
  <si>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</si>
  <si>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</si>
  <si>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</si>
  <si>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</si>
  <si>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</si>
  <si>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</si>
  <si>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</si>
  <si>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Maruša Vrhovnik</t>
  </si>
  <si>
    <t>Pika Gorenc</t>
  </si>
  <si>
    <t>Viktorija Letnar</t>
  </si>
  <si>
    <t>Maja Fatur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</si>
  <si>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</si>
  <si>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</si>
  <si>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</si>
  <si>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</si>
  <si>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</si>
  <si>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</si>
  <si>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</si>
  <si>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</si>
  <si>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Anamarija Bizjan</t>
  </si>
  <si>
    <t>Mihaela Stoilkovska</t>
  </si>
  <si>
    <t>Izabel Roner</t>
  </si>
  <si>
    <t>NTK Logatec</t>
  </si>
  <si>
    <t>Kaja Drljača</t>
  </si>
  <si>
    <t>Petra Pia Fornazarič</t>
  </si>
  <si>
    <t>Neja Košir</t>
  </si>
  <si>
    <t>Valentina Pugliese Hrboka</t>
  </si>
  <si>
    <t>Lara Žnidaršič</t>
  </si>
  <si>
    <t>Ida Žagar</t>
  </si>
  <si>
    <t>Živa Dogar</t>
  </si>
  <si>
    <t>Ula Radojević</t>
  </si>
  <si>
    <t>NTK Gorica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</si>
  <si>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</si>
  <si>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</si>
  <si>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</si>
  <si>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</si>
  <si>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</si>
  <si>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</si>
  <si>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</si>
  <si>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</si>
  <si>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</si>
  <si>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</si>
  <si>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</si>
  <si>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</si>
  <si>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</si>
  <si>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Erin Ukovič</t>
  </si>
  <si>
    <t>Nadja Cafuta</t>
  </si>
  <si>
    <t>Puconci</t>
  </si>
  <si>
    <t>2025/2026</t>
  </si>
  <si>
    <t>Kidričevo</t>
  </si>
  <si>
    <t>mladinke U-19</t>
  </si>
  <si>
    <t>Mladinke po II. OT 29.11.2025</t>
  </si>
  <si>
    <t>Novo mesto</t>
  </si>
  <si>
    <t>Tjaša Rus</t>
  </si>
  <si>
    <t>NTK Preserje</t>
  </si>
  <si>
    <t>Kim Krajnc Grižon</t>
  </si>
  <si>
    <t>Dunja Žužek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</si>
</sst>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4" xfId="0" applyFont="1" applyBorder="1"/>
    <xf numFmtId="0" fontId="0" fillId="0" borderId="15" xfId="0" applyBorder="1"/>
    <xf numFmtId="0" fontId="0" fillId="7" borderId="18" xfId="0" applyFill="1" applyBorder="1"/>
    <xf numFmtId="0" fontId="0" fillId="5" borderId="18" xfId="0" applyFill="1" applyBorder="1"/>
    <xf numFmtId="0" fontId="0" fillId="6" borderId="18" xfId="0" applyFill="1" applyBorder="1"/>
    <xf numFmtId="0" fontId="0" fillId="5" borderId="16" xfId="0" applyFill="1" applyBorder="1"/>
    <xf numFmtId="0" fontId="0" fillId="5" borderId="17" xfId="0" applyFill="1" applyBorder="1"/>
    <xf numFmtId="0" fontId="0" fillId="0" borderId="20" xfId="0" applyBorder="1"/>
    <xf numFmtId="0" fontId="3" fillId="0" borderId="20" xfId="0" applyFont="1" applyBorder="1"/>
    <xf numFmtId="0" fontId="0" fillId="0" borderId="21" xfId="0" applyBorder="1"/>
    <xf numFmtId="0" fontId="0" fillId="8" borderId="12" xfId="0" applyFill="1" applyBorder="1"/>
    <xf numFmtId="0" fontId="0" fillId="9" borderId="16" xfId="0" applyFill="1" applyBorder="1"/>
    <xf numFmtId="0" fontId="0" fillId="9" borderId="17" xfId="0" applyFill="1" applyBorder="1"/>
    <xf numFmtId="14" fontId="0" fillId="9" borderId="18" xfId="0" applyNumberFormat="1" applyFill="1" applyBorder="1"/>
    <xf numFmtId="14" fontId="0" fillId="5" borderId="18" xfId="0" applyNumberFormat="1" applyFill="1" applyBorder="1"/>
    <xf numFmtId="14" fontId="0" fillId="5" borderId="18" xfId="0" applyNumberForma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18" xfId="0" applyNumberFormat="1" applyFill="1" applyBorder="1" applyAlignment="1">
      <alignment horizontal="left"/>
    </xf>
    <xf numFmtId="0" fontId="4" fillId="0" borderId="14" xfId="0" applyFont="1" applyBorder="1"/>
    <xf numFmtId="0" fontId="0" fillId="5" borderId="0" xfId="0" applyFill="1"/>
    <xf numFmtId="0" fontId="3" fillId="0" borderId="0" xfId="0" applyFont="1"/>
    <xf numFmtId="14" fontId="0" fillId="0" borderId="0" xfId="0" applyNumberFormat="1" applyAlignment="1">
      <alignment horizontal="left"/>
    </xf>
    <xf numFmtId="0" fontId="4" fillId="0" borderId="1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7" borderId="19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0" fillId="6" borderId="17" xfId="0" applyNumberFormat="1" applyFill="1" applyBorder="1" applyAlignment="1">
      <alignment horizontal="center"/>
    </xf>
    <xf numFmtId="0" fontId="3" fillId="0" borderId="27" xfId="0" applyFont="1" applyBorder="1"/>
    <xf numFmtId="0" fontId="3" fillId="0" borderId="22" xfId="0" applyFont="1" applyBorder="1"/>
    <xf numFmtId="0" fontId="3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0" xfId="0" applyFill="1" applyBorder="1"/>
    <xf numFmtId="0" fontId="0" fillId="0" borderId="12" xfId="0" applyFill="1" applyBorder="1"/>
    <xf numFmtId="0" fontId="0" fillId="0" borderId="14" xfId="0" applyFill="1" applyBorder="1"/>
    <xf numFmtId="0" fontId="0" fillId="5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66675</xdr:rowOff>
    </xdr:from>
    <xdr:to>
      <xdr:col>14</xdr:col>
      <xdr:colOff>255179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tabSelected="1" workbookViewId="0">
      <selection activeCell="T16" sqref="T16"/>
    </sheetView>
  </sheetViews>
  <sheetFormatPr defaultRowHeight="15" x14ac:dyDescent="0.25"/>
  <cols>
    <col min="1" max="1" width="5.140625" customWidth="1"/>
    <col min="2" max="2" width="10.28515625" customWidth="1"/>
    <col min="3" max="3" width="21.7109375" customWidth="1"/>
    <col min="4" max="4" width="6.5703125" customWidth="1"/>
    <col min="5" max="5" width="26.42578125" customWidth="1"/>
    <col min="6" max="6" width="10" customWidth="1"/>
    <col min="7" max="7" width="9.7109375" customWidth="1"/>
    <col min="8" max="8" width="9" customWidth="1"/>
    <col min="9" max="9" width="10.28515625" customWidth="1"/>
    <col min="10" max="10" width="12" customWidth="1"/>
    <col min="11" max="11" width="10.28515625" customWidth="1"/>
    <col min="12" max="12" width="10" customWidth="1"/>
    <col min="13" max="13" width="9.28515625" customWidth="1"/>
    <col min="14" max="14" width="10" customWidth="1"/>
    <col min="15" max="15" width="11.4257812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81</v>
      </c>
      <c r="N3" s="4"/>
      <c r="O3" s="7"/>
    </row>
    <row r="4" spans="2:15" ht="15.75" thickBot="1" x14ac:dyDescent="0.3">
      <c r="B4" t="s">
        <v>3</v>
      </c>
      <c r="C4" s="40" t="s">
        <v>83</v>
      </c>
      <c r="N4" s="5"/>
      <c r="O4" s="8"/>
    </row>
    <row r="5" spans="2:15" x14ac:dyDescent="0.25">
      <c r="B5" t="s">
        <v>4</v>
      </c>
      <c r="C5" s="45">
        <v>45993</v>
      </c>
    </row>
    <row r="6" spans="2:15" ht="15.75" thickBot="1" x14ac:dyDescent="0.3">
      <c r="B6" t="s">
        <v>5</v>
      </c>
      <c r="C6" s="40" t="s">
        <v>84</v>
      </c>
    </row>
    <row r="7" spans="2:15" x14ac:dyDescent="0.25">
      <c r="B7" s="9" t="s">
        <v>74</v>
      </c>
      <c r="C7" s="24" t="s">
        <v>6</v>
      </c>
      <c r="D7" s="24" t="s">
        <v>7</v>
      </c>
      <c r="E7" s="71" t="s">
        <v>8</v>
      </c>
      <c r="F7" s="56" t="s">
        <v>69</v>
      </c>
      <c r="G7" s="58" t="s">
        <v>70</v>
      </c>
      <c r="H7" s="60" t="s">
        <v>9</v>
      </c>
      <c r="I7" s="30" t="s">
        <v>10</v>
      </c>
      <c r="J7" s="30" t="s">
        <v>11</v>
      </c>
      <c r="K7" s="30" t="s">
        <v>14</v>
      </c>
      <c r="L7" s="10" t="s">
        <v>12</v>
      </c>
      <c r="M7" s="24" t="s">
        <v>13</v>
      </c>
      <c r="N7" s="24" t="s">
        <v>15</v>
      </c>
      <c r="O7" s="11" t="s">
        <v>16</v>
      </c>
    </row>
    <row r="8" spans="2:15" x14ac:dyDescent="0.25">
      <c r="B8" s="12" t="s">
        <v>73</v>
      </c>
      <c r="C8" s="25"/>
      <c r="D8" s="25"/>
      <c r="E8" s="72"/>
      <c r="F8" s="57"/>
      <c r="G8" s="59"/>
      <c r="H8" s="61"/>
      <c r="I8" s="31" t="s">
        <v>82</v>
      </c>
      <c r="J8" s="31" t="s">
        <v>85</v>
      </c>
      <c r="K8" s="31" t="s">
        <v>17</v>
      </c>
      <c r="L8" s="43" t="s">
        <v>18</v>
      </c>
      <c r="M8" s="25" t="s">
        <v>17</v>
      </c>
      <c r="N8" s="25" t="s">
        <v>18</v>
      </c>
      <c r="O8" s="13" t="s">
        <v>80</v>
      </c>
    </row>
    <row r="9" spans="2:15" ht="15.75" thickBot="1" x14ac:dyDescent="0.3">
      <c r="B9" s="37"/>
      <c r="C9" s="22"/>
      <c r="D9" s="22"/>
      <c r="E9" s="73"/>
      <c r="F9" s="21"/>
      <c r="G9" s="22"/>
      <c r="H9" s="23"/>
      <c r="I9" s="41">
        <v>45913</v>
      </c>
      <c r="J9" s="32">
        <v>45990</v>
      </c>
      <c r="K9" s="32">
        <v>45676</v>
      </c>
      <c r="L9" s="38">
        <v>45697</v>
      </c>
      <c r="M9" s="33">
        <v>45718</v>
      </c>
      <c r="N9" s="34">
        <v>45746</v>
      </c>
      <c r="O9" s="39">
        <v>45788</v>
      </c>
    </row>
    <row r="10" spans="2:15" ht="15.75" thickBot="1" x14ac:dyDescent="0.3">
      <c r="B10" s="35"/>
      <c r="C10" s="44"/>
      <c r="E10" s="44"/>
      <c r="F10" s="44"/>
      <c r="G10" s="44"/>
      <c r="H10" s="44"/>
      <c r="O10" s="36"/>
    </row>
    <row r="11" spans="2:15" x14ac:dyDescent="0.25">
      <c r="B11" s="65">
        <v>1</v>
      </c>
      <c r="C11" s="62" t="s">
        <v>30</v>
      </c>
      <c r="D11" s="26">
        <v>2009</v>
      </c>
      <c r="E11" s="27" t="s">
        <v>22</v>
      </c>
      <c r="F11" s="27">
        <f t="shared" ref="F11:F52" si="0">G11-MIN(I11:O11)</f>
        <v>7350</v>
      </c>
      <c r="G11" s="27">
        <f t="shared" ref="G11:G52" si="1">SUM(I11:O11)</f>
        <v>8130</v>
      </c>
      <c r="H11" s="27">
        <f t="shared" ref="H11:H52" si="2">G11-K11</f>
        <v>7350</v>
      </c>
      <c r="I11" s="26">
        <v>800</v>
      </c>
      <c r="J11" s="68">
        <v>1300</v>
      </c>
      <c r="K11" s="26">
        <v>780</v>
      </c>
      <c r="L11" s="26">
        <v>1400</v>
      </c>
      <c r="M11" s="26">
        <v>800</v>
      </c>
      <c r="N11" s="26">
        <v>2000</v>
      </c>
      <c r="O11" s="28">
        <v>1050</v>
      </c>
    </row>
    <row r="12" spans="2:15" x14ac:dyDescent="0.25">
      <c r="B12" s="66">
        <v>2</v>
      </c>
      <c r="C12" s="63" t="s">
        <v>21</v>
      </c>
      <c r="D12" s="14">
        <v>2008</v>
      </c>
      <c r="E12" s="15" t="s">
        <v>22</v>
      </c>
      <c r="F12" s="15">
        <f>G12-MIN(I12:O12)</f>
        <v>7040</v>
      </c>
      <c r="G12" s="15">
        <f>SUM(I12:O12)</f>
        <v>7040</v>
      </c>
      <c r="H12" s="15">
        <f>G12-K12</f>
        <v>6200</v>
      </c>
      <c r="I12" s="14">
        <v>1300</v>
      </c>
      <c r="J12" s="69">
        <v>800</v>
      </c>
      <c r="K12" s="14">
        <v>840</v>
      </c>
      <c r="L12" s="14">
        <v>0</v>
      </c>
      <c r="M12" s="14">
        <v>1300</v>
      </c>
      <c r="N12" s="14">
        <v>1600</v>
      </c>
      <c r="O12" s="17">
        <v>1200</v>
      </c>
    </row>
    <row r="13" spans="2:15" x14ac:dyDescent="0.25">
      <c r="B13" s="66">
        <v>3</v>
      </c>
      <c r="C13" s="63" t="s">
        <v>23</v>
      </c>
      <c r="D13" s="14">
        <v>2007</v>
      </c>
      <c r="E13" s="15" t="s">
        <v>24</v>
      </c>
      <c r="F13" s="15">
        <f>G13-MIN(I13:O13)</f>
        <v>6850</v>
      </c>
      <c r="G13" s="15">
        <f>SUM(I13:O13)</f>
        <v>7250</v>
      </c>
      <c r="H13" s="15">
        <f>G13-K13</f>
        <v>6050</v>
      </c>
      <c r="I13" s="14">
        <v>800</v>
      </c>
      <c r="J13" s="69">
        <v>400</v>
      </c>
      <c r="K13" s="14">
        <v>1200</v>
      </c>
      <c r="L13" s="14">
        <v>1050</v>
      </c>
      <c r="M13" s="14">
        <v>800</v>
      </c>
      <c r="N13" s="14">
        <v>1300</v>
      </c>
      <c r="O13" s="17">
        <v>1700</v>
      </c>
    </row>
    <row r="14" spans="2:15" x14ac:dyDescent="0.25">
      <c r="B14" s="66">
        <v>4</v>
      </c>
      <c r="C14" s="63" t="s">
        <v>33</v>
      </c>
      <c r="D14" s="14">
        <v>2010</v>
      </c>
      <c r="E14" s="15" t="s">
        <v>34</v>
      </c>
      <c r="F14" s="15">
        <f>G14-MIN(I14:O14)</f>
        <v>6040</v>
      </c>
      <c r="G14" s="15">
        <f>SUM(I14:O14)</f>
        <v>6640</v>
      </c>
      <c r="H14" s="15">
        <f>G14-K14</f>
        <v>5800</v>
      </c>
      <c r="I14" s="14">
        <v>1000</v>
      </c>
      <c r="J14" s="69">
        <v>1000</v>
      </c>
      <c r="K14" s="14">
        <v>840</v>
      </c>
      <c r="L14" s="29">
        <v>800</v>
      </c>
      <c r="M14" s="14">
        <v>600</v>
      </c>
      <c r="N14" s="14">
        <v>1000</v>
      </c>
      <c r="O14" s="17">
        <v>1400</v>
      </c>
    </row>
    <row r="15" spans="2:15" x14ac:dyDescent="0.25">
      <c r="B15" s="66">
        <v>5</v>
      </c>
      <c r="C15" s="63" t="s">
        <v>31</v>
      </c>
      <c r="D15" s="14">
        <v>2009</v>
      </c>
      <c r="E15" s="15" t="s">
        <v>22</v>
      </c>
      <c r="F15" s="15">
        <f>G15-MIN(I15:O15)</f>
        <v>5450</v>
      </c>
      <c r="G15" s="15">
        <f>SUM(I15:O15)</f>
        <v>5770</v>
      </c>
      <c r="H15" s="15">
        <f>G15-K15</f>
        <v>5450</v>
      </c>
      <c r="I15" s="14">
        <v>400</v>
      </c>
      <c r="J15" s="69">
        <v>600</v>
      </c>
      <c r="K15" s="14">
        <v>320</v>
      </c>
      <c r="L15" s="14">
        <v>1200</v>
      </c>
      <c r="M15" s="14">
        <v>1000</v>
      </c>
      <c r="N15" s="14">
        <v>1300</v>
      </c>
      <c r="O15" s="17">
        <v>950</v>
      </c>
    </row>
    <row r="16" spans="2:15" x14ac:dyDescent="0.25">
      <c r="B16" s="66">
        <v>6</v>
      </c>
      <c r="C16" s="63" t="s">
        <v>32</v>
      </c>
      <c r="D16" s="14">
        <v>2008</v>
      </c>
      <c r="E16" s="15" t="s">
        <v>29</v>
      </c>
      <c r="F16" s="15">
        <f>G16-MIN(I16:O16)</f>
        <v>4290</v>
      </c>
      <c r="G16" s="15">
        <f>SUM(I16:O16)</f>
        <v>4890</v>
      </c>
      <c r="H16" s="15">
        <f>G16-K16</f>
        <v>4250</v>
      </c>
      <c r="I16" s="14">
        <v>600</v>
      </c>
      <c r="J16" s="69">
        <v>600</v>
      </c>
      <c r="K16" s="14">
        <v>640</v>
      </c>
      <c r="L16" s="14">
        <v>900</v>
      </c>
      <c r="M16" s="14">
        <v>600</v>
      </c>
      <c r="N16" s="14">
        <v>700</v>
      </c>
      <c r="O16" s="17">
        <v>850</v>
      </c>
    </row>
    <row r="17" spans="2:15" x14ac:dyDescent="0.25">
      <c r="B17" s="66">
        <v>7</v>
      </c>
      <c r="C17" s="63" t="s">
        <v>51</v>
      </c>
      <c r="D17" s="14">
        <v>2012</v>
      </c>
      <c r="E17" s="15" t="s">
        <v>34</v>
      </c>
      <c r="F17" s="15">
        <f>G17-MIN(I17:O17)</f>
        <v>3920</v>
      </c>
      <c r="G17" s="15">
        <f>SUM(I17:O17)</f>
        <v>4330</v>
      </c>
      <c r="H17" s="15">
        <f>G17-K17</f>
        <v>3910</v>
      </c>
      <c r="I17" s="14">
        <v>600</v>
      </c>
      <c r="J17" s="69">
        <v>800</v>
      </c>
      <c r="K17" s="14">
        <v>420</v>
      </c>
      <c r="L17" s="29">
        <v>410</v>
      </c>
      <c r="M17" s="14">
        <v>600</v>
      </c>
      <c r="N17" s="14">
        <v>700</v>
      </c>
      <c r="O17" s="17">
        <v>800</v>
      </c>
    </row>
    <row r="18" spans="2:15" x14ac:dyDescent="0.25">
      <c r="B18" s="66">
        <v>8</v>
      </c>
      <c r="C18" s="63" t="s">
        <v>37</v>
      </c>
      <c r="D18" s="14">
        <v>2007</v>
      </c>
      <c r="E18" s="15" t="s">
        <v>27</v>
      </c>
      <c r="F18" s="15">
        <f>G18-MIN(I18:O18)</f>
        <v>3790</v>
      </c>
      <c r="G18" s="15">
        <f>SUM(I18:O18)</f>
        <v>3990</v>
      </c>
      <c r="H18" s="15">
        <f>G18-K18</f>
        <v>3550</v>
      </c>
      <c r="I18" s="14">
        <v>200</v>
      </c>
      <c r="J18" s="69">
        <v>600</v>
      </c>
      <c r="K18" s="14">
        <v>440</v>
      </c>
      <c r="L18" s="14">
        <v>950</v>
      </c>
      <c r="M18" s="14">
        <v>400</v>
      </c>
      <c r="N18" s="14">
        <v>700</v>
      </c>
      <c r="O18" s="17">
        <v>700</v>
      </c>
    </row>
    <row r="19" spans="2:15" x14ac:dyDescent="0.25">
      <c r="B19" s="66">
        <v>9</v>
      </c>
      <c r="C19" s="63" t="s">
        <v>36</v>
      </c>
      <c r="D19" s="14">
        <v>2010</v>
      </c>
      <c r="E19" s="15" t="s">
        <v>19</v>
      </c>
      <c r="F19" s="15">
        <f>G19-MIN(I19:O19)</f>
        <v>3750</v>
      </c>
      <c r="G19" s="15">
        <f>SUM(I19:O19)</f>
        <v>3950</v>
      </c>
      <c r="H19" s="15">
        <f>G19-K19</f>
        <v>3650</v>
      </c>
      <c r="I19" s="14">
        <v>200</v>
      </c>
      <c r="J19" s="69">
        <v>400</v>
      </c>
      <c r="K19" s="14">
        <v>300</v>
      </c>
      <c r="L19" s="14">
        <v>750</v>
      </c>
      <c r="M19" s="14">
        <v>400</v>
      </c>
      <c r="N19" s="14">
        <v>1000</v>
      </c>
      <c r="O19" s="17">
        <v>900</v>
      </c>
    </row>
    <row r="20" spans="2:15" x14ac:dyDescent="0.25">
      <c r="B20" s="66">
        <v>10</v>
      </c>
      <c r="C20" s="63" t="s">
        <v>41</v>
      </c>
      <c r="D20" s="14">
        <v>2008</v>
      </c>
      <c r="E20" s="15" t="s">
        <v>27</v>
      </c>
      <c r="F20" s="15">
        <f>G20-MIN(I20:O20)</f>
        <v>3480</v>
      </c>
      <c r="G20" s="15">
        <f>SUM(I20:O20)</f>
        <v>3530</v>
      </c>
      <c r="H20" s="15">
        <f>G20-K20</f>
        <v>3150</v>
      </c>
      <c r="I20" s="14">
        <v>400</v>
      </c>
      <c r="J20" s="69">
        <v>600</v>
      </c>
      <c r="K20" s="14">
        <v>380</v>
      </c>
      <c r="L20" s="14">
        <v>650</v>
      </c>
      <c r="M20" s="14">
        <v>50</v>
      </c>
      <c r="N20" s="14">
        <v>700</v>
      </c>
      <c r="O20" s="17">
        <v>750</v>
      </c>
    </row>
    <row r="21" spans="2:15" x14ac:dyDescent="0.25">
      <c r="B21" s="66">
        <v>11</v>
      </c>
      <c r="C21" s="63" t="s">
        <v>28</v>
      </c>
      <c r="D21" s="14">
        <v>2008</v>
      </c>
      <c r="E21" s="15" t="s">
        <v>29</v>
      </c>
      <c r="F21" s="15">
        <f>G21-MIN(I21:O21)</f>
        <v>3460</v>
      </c>
      <c r="G21" s="15">
        <f>SUM(I21:O21)</f>
        <v>3510</v>
      </c>
      <c r="H21" s="15">
        <f>G21-K21</f>
        <v>2750</v>
      </c>
      <c r="I21" s="14">
        <v>400</v>
      </c>
      <c r="J21" s="69">
        <v>400</v>
      </c>
      <c r="K21" s="14">
        <v>760</v>
      </c>
      <c r="L21" s="14">
        <v>850</v>
      </c>
      <c r="M21" s="14">
        <v>400</v>
      </c>
      <c r="N21" s="14">
        <v>50</v>
      </c>
      <c r="O21" s="17">
        <v>650</v>
      </c>
    </row>
    <row r="22" spans="2:15" x14ac:dyDescent="0.25">
      <c r="B22" s="66">
        <v>12</v>
      </c>
      <c r="C22" s="63" t="s">
        <v>35</v>
      </c>
      <c r="D22" s="14">
        <v>2008</v>
      </c>
      <c r="E22" s="15" t="s">
        <v>19</v>
      </c>
      <c r="F22" s="15">
        <f>G22-MIN(I22:O22)</f>
        <v>2820</v>
      </c>
      <c r="G22" s="15">
        <f>SUM(I22:O22)</f>
        <v>2820</v>
      </c>
      <c r="H22" s="15">
        <f>G22-K22</f>
        <v>2400</v>
      </c>
      <c r="I22" s="14">
        <v>400</v>
      </c>
      <c r="J22" s="69">
        <v>400</v>
      </c>
      <c r="K22" s="14">
        <v>420</v>
      </c>
      <c r="L22" s="14">
        <v>800</v>
      </c>
      <c r="M22" s="14">
        <v>400</v>
      </c>
      <c r="N22" s="14">
        <v>400</v>
      </c>
      <c r="O22" s="17">
        <v>0</v>
      </c>
    </row>
    <row r="23" spans="2:15" x14ac:dyDescent="0.25">
      <c r="B23" s="66">
        <v>13</v>
      </c>
      <c r="C23" s="63" t="s">
        <v>57</v>
      </c>
      <c r="D23" s="14">
        <v>2009</v>
      </c>
      <c r="E23" s="15" t="s">
        <v>20</v>
      </c>
      <c r="F23" s="15">
        <f>G23-MIN(I23:O23)</f>
        <v>2810</v>
      </c>
      <c r="G23" s="15">
        <f>SUM(I23:O23)</f>
        <v>2810</v>
      </c>
      <c r="H23" s="15">
        <f>G23-K23</f>
        <v>2810</v>
      </c>
      <c r="I23" s="14">
        <v>600</v>
      </c>
      <c r="J23" s="69">
        <v>400</v>
      </c>
      <c r="K23" s="14">
        <v>0</v>
      </c>
      <c r="L23" s="14">
        <v>410</v>
      </c>
      <c r="M23" s="14">
        <v>400</v>
      </c>
      <c r="N23" s="14">
        <v>1000</v>
      </c>
      <c r="O23" s="17">
        <v>0</v>
      </c>
    </row>
    <row r="24" spans="2:15" x14ac:dyDescent="0.25">
      <c r="B24" s="66">
        <v>14</v>
      </c>
      <c r="C24" s="63" t="s">
        <v>54</v>
      </c>
      <c r="D24" s="14">
        <v>2008</v>
      </c>
      <c r="E24" s="15" t="s">
        <v>55</v>
      </c>
      <c r="F24" s="15">
        <f>G24-MIN(I24:O24)</f>
        <v>2680</v>
      </c>
      <c r="G24" s="15">
        <f>SUM(I24:O24)</f>
        <v>2730</v>
      </c>
      <c r="H24" s="15">
        <f>G24-K24</f>
        <v>2430</v>
      </c>
      <c r="I24" s="14">
        <v>200</v>
      </c>
      <c r="J24" s="69">
        <v>400</v>
      </c>
      <c r="K24" s="14">
        <v>300</v>
      </c>
      <c r="L24" s="14">
        <v>560</v>
      </c>
      <c r="M24" s="14">
        <v>50</v>
      </c>
      <c r="N24" s="14">
        <v>700</v>
      </c>
      <c r="O24" s="17">
        <v>520</v>
      </c>
    </row>
    <row r="25" spans="2:15" x14ac:dyDescent="0.25">
      <c r="B25" s="66">
        <v>15</v>
      </c>
      <c r="C25" s="63" t="s">
        <v>42</v>
      </c>
      <c r="D25" s="14">
        <v>2009</v>
      </c>
      <c r="E25" s="15" t="s">
        <v>27</v>
      </c>
      <c r="F25" s="15">
        <f>G25-MIN(I25:O25)</f>
        <v>2130</v>
      </c>
      <c r="G25" s="15">
        <f>SUM(I25:O25)</f>
        <v>2180</v>
      </c>
      <c r="H25" s="15">
        <f>G25-K25</f>
        <v>2060</v>
      </c>
      <c r="I25" s="14">
        <v>400</v>
      </c>
      <c r="J25" s="69">
        <v>400</v>
      </c>
      <c r="K25" s="14">
        <v>120</v>
      </c>
      <c r="L25" s="14">
        <v>520</v>
      </c>
      <c r="M25" s="14">
        <v>50</v>
      </c>
      <c r="N25" s="14">
        <v>400</v>
      </c>
      <c r="O25" s="17">
        <v>290</v>
      </c>
    </row>
    <row r="26" spans="2:15" x14ac:dyDescent="0.25">
      <c r="B26" s="66">
        <v>16</v>
      </c>
      <c r="C26" s="63" t="s">
        <v>60</v>
      </c>
      <c r="D26" s="14">
        <v>2010</v>
      </c>
      <c r="E26" s="15" t="s">
        <v>55</v>
      </c>
      <c r="F26" s="15">
        <f>G26-MIN(I26:O26)</f>
        <v>2040</v>
      </c>
      <c r="G26" s="15">
        <f>SUM(I26:O26)</f>
        <v>2090</v>
      </c>
      <c r="H26" s="15">
        <f>G26-K26</f>
        <v>1730</v>
      </c>
      <c r="I26" s="14">
        <v>200</v>
      </c>
      <c r="J26" s="69">
        <v>200</v>
      </c>
      <c r="K26" s="14">
        <v>360</v>
      </c>
      <c r="L26" s="14">
        <v>320</v>
      </c>
      <c r="M26" s="14">
        <v>400</v>
      </c>
      <c r="N26" s="14">
        <v>50</v>
      </c>
      <c r="O26" s="17">
        <v>560</v>
      </c>
    </row>
    <row r="27" spans="2:15" x14ac:dyDescent="0.25">
      <c r="B27" s="66">
        <v>17</v>
      </c>
      <c r="C27" s="63" t="s">
        <v>56</v>
      </c>
      <c r="D27" s="14">
        <v>2011</v>
      </c>
      <c r="E27" s="15" t="s">
        <v>50</v>
      </c>
      <c r="F27" s="15">
        <f>G27-MIN(I27:O27)</f>
        <v>1930</v>
      </c>
      <c r="G27" s="15">
        <f>SUM(I27:O27)</f>
        <v>1980</v>
      </c>
      <c r="H27" s="15">
        <f>G27-K27</f>
        <v>1740</v>
      </c>
      <c r="I27" s="14">
        <v>400</v>
      </c>
      <c r="J27" s="69">
        <v>200</v>
      </c>
      <c r="K27" s="14">
        <v>240</v>
      </c>
      <c r="L27" s="14">
        <v>440</v>
      </c>
      <c r="M27" s="14">
        <v>50</v>
      </c>
      <c r="N27" s="14">
        <v>50</v>
      </c>
      <c r="O27" s="17">
        <v>600</v>
      </c>
    </row>
    <row r="28" spans="2:15" x14ac:dyDescent="0.25">
      <c r="B28" s="66">
        <v>18</v>
      </c>
      <c r="C28" s="63" t="s">
        <v>77</v>
      </c>
      <c r="D28" s="16">
        <v>2012</v>
      </c>
      <c r="E28" s="15" t="s">
        <v>39</v>
      </c>
      <c r="F28" s="15">
        <f>G28-MIN(I28:O28)</f>
        <v>1870</v>
      </c>
      <c r="G28" s="15">
        <f>SUM(I28:O28)</f>
        <v>1870</v>
      </c>
      <c r="H28" s="15">
        <f>G28-K28</f>
        <v>1870</v>
      </c>
      <c r="I28" s="14">
        <v>600</v>
      </c>
      <c r="J28" s="69">
        <v>200</v>
      </c>
      <c r="K28" s="14">
        <v>0</v>
      </c>
      <c r="L28" s="14">
        <v>0</v>
      </c>
      <c r="M28" s="14">
        <v>50</v>
      </c>
      <c r="N28" s="14">
        <v>700</v>
      </c>
      <c r="O28" s="17">
        <v>320</v>
      </c>
    </row>
    <row r="29" spans="2:15" x14ac:dyDescent="0.25">
      <c r="B29" s="66">
        <v>19</v>
      </c>
      <c r="C29" s="63" t="s">
        <v>43</v>
      </c>
      <c r="D29" s="14">
        <v>2010</v>
      </c>
      <c r="E29" s="15" t="s">
        <v>44</v>
      </c>
      <c r="F29" s="15">
        <f>G29-MIN(I29:O29)</f>
        <v>1700</v>
      </c>
      <c r="G29" s="15">
        <f>SUM(I29:O29)</f>
        <v>1700</v>
      </c>
      <c r="H29" s="15">
        <f>G29-K29</f>
        <v>1700</v>
      </c>
      <c r="I29" s="14">
        <v>0</v>
      </c>
      <c r="J29" s="69">
        <v>0</v>
      </c>
      <c r="K29" s="14">
        <v>0</v>
      </c>
      <c r="L29" s="14">
        <v>700</v>
      </c>
      <c r="M29" s="14">
        <v>0</v>
      </c>
      <c r="N29" s="14">
        <v>1000</v>
      </c>
      <c r="O29" s="17">
        <v>0</v>
      </c>
    </row>
    <row r="30" spans="2:15" x14ac:dyDescent="0.25">
      <c r="B30" s="66">
        <v>20</v>
      </c>
      <c r="C30" s="63" t="s">
        <v>25</v>
      </c>
      <c r="D30" s="14">
        <v>2007</v>
      </c>
      <c r="E30" s="15" t="s">
        <v>24</v>
      </c>
      <c r="F30" s="15">
        <f>G30-MIN(I30:O30)</f>
        <v>1650</v>
      </c>
      <c r="G30" s="15">
        <f>SUM(I30:O30)</f>
        <v>1650</v>
      </c>
      <c r="H30" s="15">
        <f>G30-K30</f>
        <v>1110</v>
      </c>
      <c r="I30" s="14">
        <v>0</v>
      </c>
      <c r="J30" s="69">
        <v>0</v>
      </c>
      <c r="K30" s="14">
        <v>540</v>
      </c>
      <c r="L30" s="14">
        <v>0</v>
      </c>
      <c r="M30" s="14">
        <v>0</v>
      </c>
      <c r="N30" s="14">
        <v>700</v>
      </c>
      <c r="O30" s="17">
        <v>410</v>
      </c>
    </row>
    <row r="31" spans="2:15" x14ac:dyDescent="0.25">
      <c r="B31" s="66">
        <v>21</v>
      </c>
      <c r="C31" s="63" t="s">
        <v>46</v>
      </c>
      <c r="D31" s="14">
        <v>2008</v>
      </c>
      <c r="E31" s="15" t="s">
        <v>27</v>
      </c>
      <c r="F31" s="15">
        <f>G31-MIN(I31:O31)</f>
        <v>1550</v>
      </c>
      <c r="G31" s="15">
        <f>SUM(I31:O31)</f>
        <v>1570</v>
      </c>
      <c r="H31" s="15">
        <f>G31-K31</f>
        <v>1510</v>
      </c>
      <c r="I31" s="14">
        <v>200</v>
      </c>
      <c r="J31" s="69">
        <v>200</v>
      </c>
      <c r="K31" s="14">
        <v>60</v>
      </c>
      <c r="L31" s="14">
        <v>600</v>
      </c>
      <c r="M31" s="14">
        <v>50</v>
      </c>
      <c r="N31" s="14">
        <v>20</v>
      </c>
      <c r="O31" s="17">
        <v>440</v>
      </c>
    </row>
    <row r="32" spans="2:15" x14ac:dyDescent="0.25">
      <c r="B32" s="66">
        <v>22</v>
      </c>
      <c r="C32" s="63" t="s">
        <v>58</v>
      </c>
      <c r="D32" s="14">
        <v>2011</v>
      </c>
      <c r="E32" s="15" t="s">
        <v>22</v>
      </c>
      <c r="F32" s="15">
        <f>G32-MIN(I32:O32)</f>
        <v>1530</v>
      </c>
      <c r="G32" s="15">
        <f>SUM(I32:O32)</f>
        <v>1530</v>
      </c>
      <c r="H32" s="15">
        <f>G32-K32</f>
        <v>1430</v>
      </c>
      <c r="I32" s="14">
        <v>0</v>
      </c>
      <c r="J32" s="69">
        <v>200</v>
      </c>
      <c r="K32" s="14">
        <v>100</v>
      </c>
      <c r="L32" s="14">
        <v>350</v>
      </c>
      <c r="M32" s="14">
        <v>400</v>
      </c>
      <c r="N32" s="14">
        <v>0</v>
      </c>
      <c r="O32" s="17">
        <v>480</v>
      </c>
    </row>
    <row r="33" spans="2:15" x14ac:dyDescent="0.25">
      <c r="B33" s="66">
        <v>23</v>
      </c>
      <c r="C33" s="63" t="s">
        <v>47</v>
      </c>
      <c r="D33" s="14">
        <v>2011</v>
      </c>
      <c r="E33" s="15" t="s">
        <v>22</v>
      </c>
      <c r="F33" s="15">
        <f>G33-MIN(I33:O33)</f>
        <v>1260</v>
      </c>
      <c r="G33" s="15">
        <f>SUM(I33:O33)</f>
        <v>1260</v>
      </c>
      <c r="H33" s="15">
        <f>G33-K33</f>
        <v>1200</v>
      </c>
      <c r="I33" s="14">
        <v>0</v>
      </c>
      <c r="J33" s="69">
        <v>400</v>
      </c>
      <c r="K33" s="14">
        <v>60</v>
      </c>
      <c r="L33" s="14">
        <v>380</v>
      </c>
      <c r="M33" s="14">
        <v>20</v>
      </c>
      <c r="N33" s="14">
        <v>50</v>
      </c>
      <c r="O33" s="17">
        <v>350</v>
      </c>
    </row>
    <row r="34" spans="2:15" x14ac:dyDescent="0.25">
      <c r="B34" s="66">
        <v>24</v>
      </c>
      <c r="C34" s="63" t="s">
        <v>61</v>
      </c>
      <c r="D34" s="16">
        <v>2007</v>
      </c>
      <c r="E34" s="15" t="s">
        <v>20</v>
      </c>
      <c r="F34" s="15">
        <f>G34-MIN(I34:O34)</f>
        <v>1130</v>
      </c>
      <c r="G34" s="15">
        <f>SUM(I34:O34)</f>
        <v>1130</v>
      </c>
      <c r="H34" s="15">
        <f>G34-K34</f>
        <v>1130</v>
      </c>
      <c r="I34" s="14">
        <v>0</v>
      </c>
      <c r="J34" s="69">
        <v>0</v>
      </c>
      <c r="K34" s="14">
        <v>0</v>
      </c>
      <c r="L34" s="14">
        <v>0</v>
      </c>
      <c r="M34" s="14">
        <v>50</v>
      </c>
      <c r="N34" s="14">
        <v>700</v>
      </c>
      <c r="O34" s="17">
        <v>380</v>
      </c>
    </row>
    <row r="35" spans="2:15" x14ac:dyDescent="0.25">
      <c r="B35" s="66">
        <v>25</v>
      </c>
      <c r="C35" s="63" t="s">
        <v>45</v>
      </c>
      <c r="D35" s="14">
        <v>2008</v>
      </c>
      <c r="E35" s="15" t="s">
        <v>24</v>
      </c>
      <c r="F35" s="15">
        <f>G35-MIN(I35:O35)</f>
        <v>1130</v>
      </c>
      <c r="G35" s="15">
        <f>SUM(I35:O35)</f>
        <v>1130</v>
      </c>
      <c r="H35" s="15">
        <f>G35-K35</f>
        <v>1030</v>
      </c>
      <c r="I35" s="14">
        <v>200</v>
      </c>
      <c r="J35" s="69">
        <v>100</v>
      </c>
      <c r="K35" s="14">
        <v>100</v>
      </c>
      <c r="L35" s="14">
        <v>480</v>
      </c>
      <c r="M35" s="14">
        <v>0</v>
      </c>
      <c r="N35" s="14">
        <v>50</v>
      </c>
      <c r="O35" s="17">
        <v>200</v>
      </c>
    </row>
    <row r="36" spans="2:15" x14ac:dyDescent="0.25">
      <c r="B36" s="66">
        <v>26</v>
      </c>
      <c r="C36" s="63" t="s">
        <v>67</v>
      </c>
      <c r="D36" s="16">
        <v>2010</v>
      </c>
      <c r="E36" s="15" t="s">
        <v>55</v>
      </c>
      <c r="F36" s="15">
        <f>G36-MIN(I36:O36)</f>
        <v>1100</v>
      </c>
      <c r="G36" s="15">
        <f>SUM(I36:O36)</f>
        <v>1100</v>
      </c>
      <c r="H36" s="15">
        <f>G36-K36</f>
        <v>1040</v>
      </c>
      <c r="I36" s="14">
        <v>0</v>
      </c>
      <c r="J36" s="69">
        <v>100</v>
      </c>
      <c r="K36" s="14">
        <v>60</v>
      </c>
      <c r="L36" s="14">
        <v>260</v>
      </c>
      <c r="M36" s="14">
        <v>400</v>
      </c>
      <c r="N36" s="14">
        <v>50</v>
      </c>
      <c r="O36" s="17">
        <v>230</v>
      </c>
    </row>
    <row r="37" spans="2:15" x14ac:dyDescent="0.25">
      <c r="B37" s="66">
        <v>27</v>
      </c>
      <c r="C37" s="63" t="s">
        <v>48</v>
      </c>
      <c r="D37" s="14">
        <v>2009</v>
      </c>
      <c r="E37" s="15" t="s">
        <v>19</v>
      </c>
      <c r="F37" s="15">
        <f>G37-MIN(I37:O37)</f>
        <v>910</v>
      </c>
      <c r="G37" s="15">
        <f>SUM(I37:O37)</f>
        <v>910</v>
      </c>
      <c r="H37" s="15">
        <f>G37-K37</f>
        <v>790</v>
      </c>
      <c r="I37" s="14">
        <v>200</v>
      </c>
      <c r="J37" s="69">
        <v>0</v>
      </c>
      <c r="K37" s="14">
        <v>120</v>
      </c>
      <c r="L37" s="14">
        <v>290</v>
      </c>
      <c r="M37" s="14">
        <v>20</v>
      </c>
      <c r="N37" s="14">
        <v>20</v>
      </c>
      <c r="O37" s="17">
        <v>260</v>
      </c>
    </row>
    <row r="38" spans="2:15" x14ac:dyDescent="0.25">
      <c r="B38" s="66">
        <v>28</v>
      </c>
      <c r="C38" s="63" t="s">
        <v>49</v>
      </c>
      <c r="D38" s="14">
        <v>2009</v>
      </c>
      <c r="E38" s="15" t="s">
        <v>50</v>
      </c>
      <c r="F38" s="15">
        <f>G38-MIN(I38:O38)</f>
        <v>630</v>
      </c>
      <c r="G38" s="15">
        <f>SUM(I38:O38)</f>
        <v>630</v>
      </c>
      <c r="H38" s="15">
        <f>G38-K38</f>
        <v>450</v>
      </c>
      <c r="I38" s="14">
        <v>100</v>
      </c>
      <c r="J38" s="69">
        <v>100</v>
      </c>
      <c r="K38" s="14">
        <v>180</v>
      </c>
      <c r="L38" s="14">
        <v>200</v>
      </c>
      <c r="M38" s="14">
        <v>0</v>
      </c>
      <c r="N38" s="14">
        <v>50</v>
      </c>
      <c r="O38" s="17">
        <v>0</v>
      </c>
    </row>
    <row r="39" spans="2:15" x14ac:dyDescent="0.25">
      <c r="B39" s="66">
        <v>29</v>
      </c>
      <c r="C39" s="63" t="s">
        <v>26</v>
      </c>
      <c r="D39" s="14">
        <v>2007</v>
      </c>
      <c r="E39" s="15" t="s">
        <v>27</v>
      </c>
      <c r="F39" s="15">
        <f>G39-MIN(I39:O39)</f>
        <v>600</v>
      </c>
      <c r="G39" s="15">
        <f>SUM(I39:O39)</f>
        <v>600</v>
      </c>
      <c r="H39" s="15">
        <f>G39-K39</f>
        <v>600</v>
      </c>
      <c r="I39" s="14">
        <v>0</v>
      </c>
      <c r="J39" s="69">
        <v>0</v>
      </c>
      <c r="K39" s="14">
        <v>0</v>
      </c>
      <c r="L39" s="14">
        <v>0</v>
      </c>
      <c r="M39" s="14">
        <v>600</v>
      </c>
      <c r="N39" s="14">
        <v>0</v>
      </c>
      <c r="O39" s="17">
        <v>0</v>
      </c>
    </row>
    <row r="40" spans="2:15" x14ac:dyDescent="0.25">
      <c r="B40" s="66">
        <v>30</v>
      </c>
      <c r="C40" s="63" t="s">
        <v>66</v>
      </c>
      <c r="D40" s="16">
        <v>2010</v>
      </c>
      <c r="E40" s="15" t="s">
        <v>55</v>
      </c>
      <c r="F40" s="15">
        <f>G40-MIN(I40:O40)</f>
        <v>500</v>
      </c>
      <c r="G40" s="15">
        <f>SUM(I40:O40)</f>
        <v>500</v>
      </c>
      <c r="H40" s="15">
        <f>G40-K40</f>
        <v>500</v>
      </c>
      <c r="I40" s="14">
        <v>100</v>
      </c>
      <c r="J40" s="69">
        <v>100</v>
      </c>
      <c r="K40" s="14">
        <v>0</v>
      </c>
      <c r="L40" s="14">
        <v>230</v>
      </c>
      <c r="M40" s="14">
        <v>50</v>
      </c>
      <c r="N40" s="14">
        <v>20</v>
      </c>
      <c r="O40" s="17">
        <v>0</v>
      </c>
    </row>
    <row r="41" spans="2:15" x14ac:dyDescent="0.25">
      <c r="B41" s="66">
        <v>31</v>
      </c>
      <c r="C41" s="63" t="s">
        <v>65</v>
      </c>
      <c r="D41" s="16">
        <v>2010</v>
      </c>
      <c r="E41" s="15" t="s">
        <v>29</v>
      </c>
      <c r="F41" s="15">
        <f>G41-MIN(I41:O41)</f>
        <v>370</v>
      </c>
      <c r="G41" s="15">
        <f>SUM(I41:O41)</f>
        <v>370</v>
      </c>
      <c r="H41" s="15">
        <f>G41-K41</f>
        <v>370</v>
      </c>
      <c r="I41" s="14">
        <v>100</v>
      </c>
      <c r="J41" s="69">
        <v>200</v>
      </c>
      <c r="K41" s="14">
        <v>0</v>
      </c>
      <c r="L41" s="14">
        <v>0</v>
      </c>
      <c r="M41" s="14">
        <v>20</v>
      </c>
      <c r="N41" s="14">
        <v>50</v>
      </c>
      <c r="O41" s="17">
        <v>0</v>
      </c>
    </row>
    <row r="42" spans="2:15" x14ac:dyDescent="0.25">
      <c r="B42" s="66">
        <v>32</v>
      </c>
      <c r="C42" s="63" t="s">
        <v>79</v>
      </c>
      <c r="D42" s="15">
        <v>2011</v>
      </c>
      <c r="E42" s="15" t="s">
        <v>44</v>
      </c>
      <c r="F42" s="15">
        <f>G42-MIN(I42:O42)</f>
        <v>220</v>
      </c>
      <c r="G42" s="15">
        <f>SUM(I42:O42)</f>
        <v>220</v>
      </c>
      <c r="H42" s="15">
        <f>G42-K42</f>
        <v>220</v>
      </c>
      <c r="I42" s="14">
        <v>100</v>
      </c>
      <c r="J42" s="69">
        <v>100</v>
      </c>
      <c r="K42" s="14">
        <v>0</v>
      </c>
      <c r="L42" s="14">
        <v>0</v>
      </c>
      <c r="M42" s="14">
        <v>0</v>
      </c>
      <c r="N42" s="14">
        <v>20</v>
      </c>
      <c r="O42" s="17">
        <v>0</v>
      </c>
    </row>
    <row r="43" spans="2:15" x14ac:dyDescent="0.25">
      <c r="B43" s="66">
        <v>33</v>
      </c>
      <c r="C43" s="63" t="s">
        <v>88</v>
      </c>
      <c r="D43" s="14">
        <v>2012</v>
      </c>
      <c r="E43" s="15" t="s">
        <v>29</v>
      </c>
      <c r="F43" s="15">
        <f>G43-MIN(I43:O43)</f>
        <v>200</v>
      </c>
      <c r="G43" s="15">
        <f>SUM(I43:O43)</f>
        <v>200</v>
      </c>
      <c r="H43" s="15">
        <f>G43-K43</f>
        <v>200</v>
      </c>
      <c r="I43" s="14">
        <v>0</v>
      </c>
      <c r="J43" s="69">
        <v>200</v>
      </c>
      <c r="K43" s="14">
        <v>0</v>
      </c>
      <c r="L43" s="14">
        <v>0</v>
      </c>
      <c r="M43" s="14">
        <v>0</v>
      </c>
      <c r="N43" s="14">
        <v>0</v>
      </c>
      <c r="O43" s="17">
        <v>0</v>
      </c>
    </row>
    <row r="44" spans="2:15" x14ac:dyDescent="0.25">
      <c r="B44" s="66">
        <v>33</v>
      </c>
      <c r="C44" s="63" t="s">
        <v>86</v>
      </c>
      <c r="D44" s="14">
        <v>2012</v>
      </c>
      <c r="E44" s="15" t="s">
        <v>87</v>
      </c>
      <c r="F44" s="15">
        <f>G44-MIN(I44:O44)</f>
        <v>200</v>
      </c>
      <c r="G44" s="15">
        <f>SUM(I44:O44)</f>
        <v>200</v>
      </c>
      <c r="H44" s="15">
        <f>G44-K44</f>
        <v>200</v>
      </c>
      <c r="I44" s="14">
        <v>0</v>
      </c>
      <c r="J44" s="69">
        <v>200</v>
      </c>
      <c r="K44" s="14">
        <v>0</v>
      </c>
      <c r="L44" s="14">
        <v>0</v>
      </c>
      <c r="M44" s="14">
        <v>0</v>
      </c>
      <c r="N44" s="14">
        <v>0</v>
      </c>
      <c r="O44" s="17">
        <v>0</v>
      </c>
    </row>
    <row r="45" spans="2:15" x14ac:dyDescent="0.25">
      <c r="B45" s="66">
        <v>35</v>
      </c>
      <c r="C45" s="63" t="s">
        <v>89</v>
      </c>
      <c r="D45" s="16">
        <v>2010</v>
      </c>
      <c r="E45" s="15" t="s">
        <v>29</v>
      </c>
      <c r="F45" s="15">
        <f>G45-MIN(I45:O45)</f>
        <v>100</v>
      </c>
      <c r="G45" s="15">
        <f>SUM(I45:O45)</f>
        <v>100</v>
      </c>
      <c r="H45" s="15">
        <f>G45-K45</f>
        <v>100</v>
      </c>
      <c r="I45" s="14">
        <v>0</v>
      </c>
      <c r="J45" s="69">
        <v>100</v>
      </c>
      <c r="K45" s="14">
        <v>0</v>
      </c>
      <c r="L45" s="14">
        <v>0</v>
      </c>
      <c r="M45" s="14">
        <v>0</v>
      </c>
      <c r="N45" s="14">
        <v>0</v>
      </c>
      <c r="O45" s="17">
        <v>0</v>
      </c>
    </row>
    <row r="46" spans="2:15" x14ac:dyDescent="0.25">
      <c r="B46" s="66">
        <v>36</v>
      </c>
      <c r="C46" s="63" t="s">
        <v>62</v>
      </c>
      <c r="D46" s="16">
        <v>2007</v>
      </c>
      <c r="E46" s="15" t="s">
        <v>24</v>
      </c>
      <c r="F46" s="15">
        <f>G46-MIN(I46:O46)</f>
        <v>60</v>
      </c>
      <c r="G46" s="15">
        <f>SUM(I46:O46)</f>
        <v>60</v>
      </c>
      <c r="H46" s="15">
        <f>G46-K46</f>
        <v>0</v>
      </c>
      <c r="I46" s="14">
        <v>0</v>
      </c>
      <c r="J46" s="69">
        <v>0</v>
      </c>
      <c r="K46" s="14">
        <v>60</v>
      </c>
      <c r="L46" s="14">
        <v>0</v>
      </c>
      <c r="M46" s="14">
        <v>0</v>
      </c>
      <c r="N46" s="14">
        <v>0</v>
      </c>
      <c r="O46" s="17">
        <v>0</v>
      </c>
    </row>
    <row r="47" spans="2:15" x14ac:dyDescent="0.25">
      <c r="B47" s="66">
        <v>36</v>
      </c>
      <c r="C47" s="63" t="s">
        <v>52</v>
      </c>
      <c r="D47" s="14">
        <v>2008</v>
      </c>
      <c r="E47" s="15" t="s">
        <v>34</v>
      </c>
      <c r="F47" s="15">
        <f>G47-MIN(I47:O47)</f>
        <v>60</v>
      </c>
      <c r="G47" s="15">
        <f>SUM(I47:O47)</f>
        <v>60</v>
      </c>
      <c r="H47" s="15">
        <f>G47-K47</f>
        <v>0</v>
      </c>
      <c r="I47" s="14">
        <v>0</v>
      </c>
      <c r="J47" s="69">
        <v>0</v>
      </c>
      <c r="K47" s="14">
        <v>60</v>
      </c>
      <c r="L47" s="14">
        <v>0</v>
      </c>
      <c r="M47" s="14">
        <v>0</v>
      </c>
      <c r="N47" s="14">
        <v>0</v>
      </c>
      <c r="O47" s="17">
        <v>0</v>
      </c>
    </row>
    <row r="48" spans="2:15" x14ac:dyDescent="0.25">
      <c r="B48" s="66">
        <v>38</v>
      </c>
      <c r="C48" s="63" t="s">
        <v>63</v>
      </c>
      <c r="D48" s="16">
        <v>2010</v>
      </c>
      <c r="E48" s="15" t="s">
        <v>64</v>
      </c>
      <c r="F48" s="15">
        <f>G48-MIN(I48:O48)</f>
        <v>40</v>
      </c>
      <c r="G48" s="15">
        <f>SUM(I48:O48)</f>
        <v>40</v>
      </c>
      <c r="H48" s="15">
        <f>G48-K48</f>
        <v>40</v>
      </c>
      <c r="I48" s="14">
        <v>0</v>
      </c>
      <c r="J48" s="69">
        <v>0</v>
      </c>
      <c r="K48" s="14">
        <v>0</v>
      </c>
      <c r="L48" s="14">
        <v>0</v>
      </c>
      <c r="M48" s="14">
        <v>20</v>
      </c>
      <c r="N48" s="14">
        <v>20</v>
      </c>
      <c r="O48" s="17">
        <v>0</v>
      </c>
    </row>
    <row r="49" spans="2:15" x14ac:dyDescent="0.25">
      <c r="B49" s="66">
        <v>39</v>
      </c>
      <c r="C49" s="63" t="s">
        <v>53</v>
      </c>
      <c r="D49" s="14">
        <v>2008</v>
      </c>
      <c r="E49" s="15" t="s">
        <v>38</v>
      </c>
      <c r="F49" s="15">
        <f>G49-MIN(I49:O49)</f>
        <v>20</v>
      </c>
      <c r="G49" s="15">
        <f>SUM(I49:O49)</f>
        <v>20</v>
      </c>
      <c r="H49" s="15">
        <f>G49-K49</f>
        <v>20</v>
      </c>
      <c r="I49" s="14">
        <v>0</v>
      </c>
      <c r="J49" s="69">
        <v>0</v>
      </c>
      <c r="K49" s="14">
        <v>0</v>
      </c>
      <c r="L49" s="14">
        <v>0</v>
      </c>
      <c r="M49" s="14">
        <v>0</v>
      </c>
      <c r="N49" s="14">
        <v>20</v>
      </c>
      <c r="O49" s="17">
        <v>0</v>
      </c>
    </row>
    <row r="50" spans="2:15" x14ac:dyDescent="0.25">
      <c r="B50" s="66">
        <v>39</v>
      </c>
      <c r="C50" s="63" t="s">
        <v>40</v>
      </c>
      <c r="D50" s="14">
        <v>2008</v>
      </c>
      <c r="E50" s="15" t="s">
        <v>38</v>
      </c>
      <c r="F50" s="15">
        <f>G50-MIN(I50:O50)</f>
        <v>20</v>
      </c>
      <c r="G50" s="15">
        <f>SUM(I50:O50)</f>
        <v>20</v>
      </c>
      <c r="H50" s="15">
        <f>G50-K50</f>
        <v>20</v>
      </c>
      <c r="I50" s="14">
        <v>0</v>
      </c>
      <c r="J50" s="69">
        <v>0</v>
      </c>
      <c r="K50" s="14">
        <v>0</v>
      </c>
      <c r="L50" s="14">
        <v>0</v>
      </c>
      <c r="M50" s="14">
        <v>0</v>
      </c>
      <c r="N50" s="14">
        <v>20</v>
      </c>
      <c r="O50" s="17">
        <v>0</v>
      </c>
    </row>
    <row r="51" spans="2:15" x14ac:dyDescent="0.25">
      <c r="B51" s="66">
        <v>39</v>
      </c>
      <c r="C51" s="63" t="s">
        <v>59</v>
      </c>
      <c r="D51" s="14">
        <v>2008</v>
      </c>
      <c r="E51" s="15" t="s">
        <v>29</v>
      </c>
      <c r="F51" s="15">
        <f>G51-MIN(I51:O51)</f>
        <v>20</v>
      </c>
      <c r="G51" s="15">
        <f>SUM(I51:O51)</f>
        <v>20</v>
      </c>
      <c r="H51" s="15">
        <f>G51-K51</f>
        <v>20</v>
      </c>
      <c r="I51" s="14">
        <v>0</v>
      </c>
      <c r="J51" s="69">
        <v>0</v>
      </c>
      <c r="K51" s="14">
        <v>0</v>
      </c>
      <c r="L51" s="14">
        <v>0</v>
      </c>
      <c r="M51" s="14">
        <v>20</v>
      </c>
      <c r="N51" s="14">
        <v>0</v>
      </c>
      <c r="O51" s="17">
        <v>0</v>
      </c>
    </row>
    <row r="52" spans="2:15" ht="15.75" thickBot="1" x14ac:dyDescent="0.3">
      <c r="B52" s="67">
        <v>39</v>
      </c>
      <c r="C52" s="64" t="s">
        <v>78</v>
      </c>
      <c r="D52" s="42">
        <v>2008</v>
      </c>
      <c r="E52" s="19" t="s">
        <v>29</v>
      </c>
      <c r="F52" s="19">
        <f>G52-MIN(I52:O52)</f>
        <v>20</v>
      </c>
      <c r="G52" s="19">
        <f>SUM(I52:O52)</f>
        <v>20</v>
      </c>
      <c r="H52" s="19">
        <f>G52-K52</f>
        <v>20</v>
      </c>
      <c r="I52" s="18">
        <v>0</v>
      </c>
      <c r="J52" s="70">
        <v>0</v>
      </c>
      <c r="K52" s="18">
        <v>0</v>
      </c>
      <c r="L52" s="18">
        <v>0</v>
      </c>
      <c r="M52" s="18">
        <v>20</v>
      </c>
      <c r="N52" s="18">
        <v>0</v>
      </c>
      <c r="O52" s="20">
        <v>0</v>
      </c>
    </row>
    <row r="55" spans="2:15" x14ac:dyDescent="0.25">
      <c r="C55" s="49" t="s">
        <v>69</v>
      </c>
      <c r="D55" s="50"/>
      <c r="E55" s="51" t="s">
        <v>68</v>
      </c>
      <c r="F55" s="47"/>
      <c r="G55" s="48"/>
    </row>
    <row r="56" spans="2:15" x14ac:dyDescent="0.25">
      <c r="C56" s="52" t="s">
        <v>70</v>
      </c>
      <c r="D56" s="53"/>
      <c r="E56" s="51" t="s">
        <v>71</v>
      </c>
      <c r="F56" s="47"/>
      <c r="G56" s="48"/>
    </row>
    <row r="57" spans="2:15" x14ac:dyDescent="0.25">
      <c r="C57" s="54" t="s">
        <v>9</v>
      </c>
      <c r="D57" s="55"/>
      <c r="E57" s="51" t="s">
        <v>72</v>
      </c>
      <c r="F57" s="47"/>
      <c r="G57" s="48"/>
    </row>
    <row r="58" spans="2:15" x14ac:dyDescent="0.25">
      <c r="C58" s="29" t="s">
        <v>75</v>
      </c>
      <c r="D58" s="29"/>
      <c r="E58" s="46" t="s">
        <v>76</v>
      </c>
      <c r="F58" s="47"/>
      <c r="G58" s="4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52">
    <sortCondition descending="1" ref="F12:F52"/>
  </sortState>
  <mergeCells count="11">
    <mergeCell ref="F7:F8"/>
    <mergeCell ref="G7:G8"/>
    <mergeCell ref="H7:H8"/>
    <mergeCell ref="E7:E9"/>
    <mergeCell ref="E58:G58"/>
    <mergeCell ref="C55:D55"/>
    <mergeCell ref="E55:G55"/>
    <mergeCell ref="C56:D56"/>
    <mergeCell ref="E56:G56"/>
    <mergeCell ref="C57:D57"/>
    <mergeCell ref="E57:G57"/>
  </mergeCells>
  <pageMargins left="0.7" right="0.7" top="0.75" bottom="0.75" header="0.3" footer="0.3"/>
  <pageSetup paperSize="9" scale="4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2025-12-04T12:26:25Z</cp:lastPrinted>
  <dcterms:created xsi:type="dcterms:W3CDTF">2024-06-05T07:34:25Z</dcterms:created>
  <dcterms:modified xsi:type="dcterms:W3CDTF">2026-02-10T15:03:54Z</dcterms:modified>
  <cp:category>League Rankings</cp:category>
</cp:coreProperties>
</file>