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\\SERVER-NTZS\Users\NTZS\Documents\NTZS_vse\JAKOSTNE LESTVICE\Jakostne lestvice 2025-2026\"/>
    </mc:Choice>
  </mc:AlternateContent>
  <xr:revisionPtr revIDLastSave="0" documentId="13_ncr:1_{C3518623-5162-460D-865C-9B46C686C8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definedNames>
    <definedName name="_xlnm.Print_Area" localSheetId="0">Worksheet!$A$1:$P$53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  <c r="F42" i="1" s="1"/>
  <c r="H42" i="1" l="1"/>
  <c r="G50" i="1"/>
  <c r="F50" i="1" s="1"/>
  <c r="G51" i="1"/>
  <c r="F51" i="1" s="1"/>
  <c r="G30" i="1"/>
  <c r="F30" i="1" s="1"/>
  <c r="H50" i="1" l="1"/>
  <c r="H51" i="1"/>
  <c r="H30" i="1"/>
  <c r="G11" i="1"/>
  <c r="F11" i="1" s="1"/>
  <c r="G13" i="1"/>
  <c r="F13" i="1" s="1"/>
  <c r="G12" i="1"/>
  <c r="F12" i="1" s="1"/>
  <c r="G38" i="1"/>
  <c r="F38" i="1" s="1"/>
  <c r="G32" i="1"/>
  <c r="F32" i="1" s="1"/>
  <c r="G15" i="1"/>
  <c r="F15" i="1" s="1"/>
  <c r="G17" i="1"/>
  <c r="F17" i="1" s="1"/>
  <c r="G16" i="1"/>
  <c r="F16" i="1" s="1"/>
  <c r="G19" i="1"/>
  <c r="F19" i="1" s="1"/>
  <c r="G14" i="1"/>
  <c r="F14" i="1" s="1"/>
  <c r="G24" i="1"/>
  <c r="F24" i="1" s="1"/>
  <c r="G18" i="1"/>
  <c r="F18" i="1" s="1"/>
  <c r="G21" i="1"/>
  <c r="F21" i="1" s="1"/>
  <c r="G25" i="1"/>
  <c r="F25" i="1" s="1"/>
  <c r="G29" i="1"/>
  <c r="F29" i="1" s="1"/>
  <c r="G31" i="1"/>
  <c r="F31" i="1" s="1"/>
  <c r="G20" i="1"/>
  <c r="F20" i="1" s="1"/>
  <c r="G48" i="1"/>
  <c r="F48" i="1" s="1"/>
  <c r="G34" i="1"/>
  <c r="F34" i="1" s="1"/>
  <c r="G39" i="1"/>
  <c r="F39" i="1" s="1"/>
  <c r="G36" i="1"/>
  <c r="F36" i="1" s="1"/>
  <c r="G23" i="1"/>
  <c r="F23" i="1" s="1"/>
  <c r="G37" i="1"/>
  <c r="F37" i="1" s="1"/>
  <c r="G26" i="1"/>
  <c r="F26" i="1" s="1"/>
  <c r="G22" i="1"/>
  <c r="F22" i="1" s="1"/>
  <c r="G28" i="1"/>
  <c r="F28" i="1" s="1"/>
  <c r="G44" i="1"/>
  <c r="F44" i="1" s="1"/>
  <c r="G33" i="1"/>
  <c r="F33" i="1" s="1"/>
  <c r="G46" i="1"/>
  <c r="F46" i="1" s="1"/>
  <c r="G27" i="1"/>
  <c r="F27" i="1" s="1"/>
  <c r="G43" i="1"/>
  <c r="F43" i="1" s="1"/>
  <c r="G40" i="1"/>
  <c r="F40" i="1" s="1"/>
  <c r="G49" i="1"/>
  <c r="F49" i="1" s="1"/>
  <c r="G41" i="1"/>
  <c r="F41" i="1" s="1"/>
  <c r="G52" i="1"/>
  <c r="F52" i="1" s="1"/>
  <c r="G35" i="1"/>
  <c r="F35" i="1" s="1"/>
  <c r="G47" i="1"/>
  <c r="F47" i="1" s="1"/>
  <c r="G45" i="1"/>
  <c r="F45" i="1" s="1"/>
  <c r="H28" i="1" l="1"/>
  <c r="H22" i="1"/>
  <c r="H14" i="1"/>
  <c r="H15" i="1"/>
  <c r="H36" i="1"/>
  <c r="H20" i="1"/>
  <c r="H21" i="1"/>
  <c r="H19" i="1"/>
  <c r="H32" i="1"/>
  <c r="H13" i="1"/>
  <c r="H45" i="1"/>
  <c r="H41" i="1"/>
  <c r="H39" i="1"/>
  <c r="H31" i="1"/>
  <c r="H11" i="1"/>
  <c r="H40" i="1"/>
  <c r="H33" i="1"/>
  <c r="H38" i="1"/>
  <c r="H52" i="1"/>
  <c r="H47" i="1"/>
  <c r="H48" i="1"/>
  <c r="H49" i="1"/>
  <c r="H46" i="1"/>
  <c r="H26" i="1"/>
  <c r="H35" i="1"/>
  <c r="H23" i="1"/>
  <c r="H24" i="1"/>
  <c r="H44" i="1"/>
  <c r="H29" i="1"/>
  <c r="H25" i="1"/>
  <c r="H18" i="1"/>
  <c r="H16" i="1"/>
  <c r="H17" i="1"/>
  <c r="H43" i="1"/>
  <c r="H34" i="1"/>
  <c r="H27" i="1"/>
  <c r="H37" i="1"/>
  <c r="H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Dane</author>
  </authors>
  <commentList>
    <comment ref="L14" authorId="0" shapeId="0" xr:uid="{1054911C-C3C6-4F85-BDB2-CF5014477711}">
      <text>
        <r>
          <rPr>
            <sz val="9"/>
            <color indexed="81"/>
            <rFont val="Segoe UI"/>
            <family val="2"/>
            <charset val="238"/>
          </rPr>
          <t xml:space="preserve">EYS Osijek 
</t>
        </r>
      </text>
    </comment>
    <comment ref="L20" authorId="0" shapeId="0" xr:uid="{3C05A8DF-9546-4F6E-8ABB-221A5764F688}">
      <text>
        <r>
          <rPr>
            <sz val="9"/>
            <color indexed="81"/>
            <rFont val="Segoe UI"/>
            <family val="2"/>
            <charset val="238"/>
          </rPr>
          <t xml:space="preserve">EYS Osijek 
</t>
        </r>
      </text>
    </comment>
  </commentList>
</comments>
</file>

<file path=xl/sharedStrings.xml><?xml version="1.0" encoding="utf-8"?>
<sst xmlns="http://schemas.openxmlformats.org/spreadsheetml/2006/main" count="125" uniqueCount="92">
  <si>
    <t>Namiznoteniška zveza Slovenije</t>
  </si>
  <si>
    <t>Lestvica</t>
  </si>
  <si>
    <t>Sezona:</t>
  </si>
  <si>
    <t>Kategorija:</t>
  </si>
  <si>
    <t>Datum:</t>
  </si>
  <si>
    <t>Naslov:</t>
  </si>
  <si>
    <t>Ime in priimek</t>
  </si>
  <si>
    <t>Letnik</t>
  </si>
  <si>
    <t>Klub</t>
  </si>
  <si>
    <t>Točke (e)</t>
  </si>
  <si>
    <t>1. OT</t>
  </si>
  <si>
    <t>2. OT</t>
  </si>
  <si>
    <t>1. TOP</t>
  </si>
  <si>
    <t>3. OT</t>
  </si>
  <si>
    <t>EDP-f</t>
  </si>
  <si>
    <t>DP</t>
  </si>
  <si>
    <t>2. TOP</t>
  </si>
  <si>
    <t>Škofja Loka</t>
  </si>
  <si>
    <t>Izola</t>
  </si>
  <si>
    <t>Luče</t>
  </si>
  <si>
    <t>NTK Inter Diskont</t>
  </si>
  <si>
    <t>NTK Vrtojba</t>
  </si>
  <si>
    <t>Lana Slatinšek</t>
  </si>
  <si>
    <t>ŠD SU</t>
  </si>
  <si>
    <t>Ema Crnkovič</t>
  </si>
  <si>
    <t>NTK Kema - Murexin Puconci</t>
  </si>
  <si>
    <t>Ana Gergek</t>
  </si>
  <si>
    <t>Katarina Lešnjak</t>
  </si>
  <si>
    <t>NTD Kajuh-Slovan</t>
  </si>
  <si>
    <t>Vita Kocjančič</t>
  </si>
  <si>
    <t>NTK Arrigoni</t>
  </si>
  <si>
    <t>Neža Gazvoda</t>
  </si>
  <si>
    <t>Neja Gazvoda</t>
  </si>
  <si>
    <t>Layla Turk</t>
  </si>
  <si>
    <t>Laura Rahotin Pavič</t>
  </si>
  <si>
    <t>NTK Vesna</t>
  </si>
  <si>
    <t>Nina Mačič</t>
  </si>
  <si>
    <t>Neža Horvat</t>
  </si>
  <si>
    <t>Tina Križnič</t>
  </si>
  <si>
    <t>NTS Mengeš</t>
  </si>
  <si>
    <t>NTK Cirkovce</t>
  </si>
  <si>
    <t>Maruša Vrhovnik</t>
  </si>
  <si>
    <t>Pika Gorenc</t>
  </si>
  <si>
    <t>Viktorija Letnar</t>
  </si>
  <si>
    <t>Maja Fatur</t>
  </si>
  <si>
    <t>NTK Žalec</t>
  </si>
  <si>
    <t>Lana Maučec</t>
  </si>
  <si>
    <t>Manca Bartolovič</t>
  </si>
  <si>
    <t>Karin Slatinšek</t>
  </si>
  <si>
    <t>Tjaša Večko</t>
  </si>
  <si>
    <t>Maruša Arnež</t>
  </si>
  <si>
    <t>NTK B2</t>
  </si>
  <si>
    <t>Klara Rahotin Pavič</t>
  </si>
  <si>
    <t>Anamarija Bizjan</t>
  </si>
  <si>
    <t>Mihaela Stoilkovska</t>
  </si>
  <si>
    <t>Izabel Roner</t>
  </si>
  <si>
    <t>NTK Logatec</t>
  </si>
  <si>
    <t>Kaja Drljača</t>
  </si>
  <si>
    <t>Petra Pia Fornazarič</t>
  </si>
  <si>
    <t>Neja Košir</t>
  </si>
  <si>
    <t>Valentina Pugliese Hrboka</t>
  </si>
  <si>
    <t>Lara Žnidaršič</t>
  </si>
  <si>
    <t>Ida Žagar</t>
  </si>
  <si>
    <t>Živa Dogar</t>
  </si>
  <si>
    <t>Ula Radojević</t>
  </si>
  <si>
    <t>NTK Gorica</t>
  </si>
  <si>
    <t>Sofija Žužek</t>
  </si>
  <si>
    <t>Eva Rebernak</t>
  </si>
  <si>
    <t>ŽNTK Maribor</t>
  </si>
  <si>
    <t>Pia Stojaković</t>
  </si>
  <si>
    <t>Aleksandra Livnjak</t>
  </si>
  <si>
    <t>Veronika Husak</t>
  </si>
  <si>
    <t>vsota točk brez najnižjega rezultata</t>
  </si>
  <si>
    <t>Točke (*)</t>
  </si>
  <si>
    <t>Točke vse</t>
  </si>
  <si>
    <t>vsota vseh točk</t>
  </si>
  <si>
    <t>vsota točk brez rezultatov ekipnih tekmovanj</t>
  </si>
  <si>
    <t>Prejšnja</t>
  </si>
  <si>
    <t>uvrstitev</t>
  </si>
  <si>
    <t xml:space="preserve">Trenutna </t>
  </si>
  <si>
    <t>Nadomestne točke</t>
  </si>
  <si>
    <t>nadomestne točke</t>
  </si>
  <si>
    <t>Pia Kundih</t>
  </si>
  <si>
    <t>Maša Virant</t>
  </si>
  <si>
    <t>PPK Rakek</t>
  </si>
  <si>
    <t>Erin Ukovič</t>
  </si>
  <si>
    <t>Nadja Cafuta</t>
  </si>
  <si>
    <t>Puconci</t>
  </si>
  <si>
    <t>2025/2026</t>
  </si>
  <si>
    <t>Mladinke po I. OT 13.09.2025</t>
  </si>
  <si>
    <t>Kidričevo</t>
  </si>
  <si>
    <t>mladinke U-19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</si>
</sst>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4"/>
      <color rgb="FFFFFFFF"/>
      <name val="Calibri"/>
      <family val="2"/>
      <charset val="238"/>
    </font>
    <font>
      <b/>
      <sz val="20"/>
      <color rgb="FFFFFF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999999"/>
        <bgColor rgb="FF000000"/>
      </patternFill>
    </fill>
    <fill>
      <patternFill patternType="solid">
        <fgColor rgb="FF77777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1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0" borderId="12" xfId="0" applyBorder="1"/>
    <xf numFmtId="0" fontId="3" fillId="0" borderId="12" xfId="0" applyFont="1" applyBorder="1"/>
    <xf numFmtId="0" fontId="4" fillId="0" borderId="12" xfId="0" applyFont="1" applyBorder="1"/>
    <xf numFmtId="0" fontId="0" fillId="0" borderId="14" xfId="0" applyBorder="1"/>
    <xf numFmtId="0" fontId="0" fillId="0" borderId="16" xfId="0" applyBorder="1"/>
    <xf numFmtId="0" fontId="3" fillId="0" borderId="16" xfId="0" applyFont="1" applyBorder="1"/>
    <xf numFmtId="0" fontId="0" fillId="0" borderId="17" xfId="0" applyBorder="1"/>
    <xf numFmtId="0" fontId="0" fillId="7" borderId="20" xfId="0" applyFill="1" applyBorder="1"/>
    <xf numFmtId="0" fontId="0" fillId="5" borderId="20" xfId="0" applyFill="1" applyBorder="1"/>
    <xf numFmtId="0" fontId="0" fillId="6" borderId="20" xfId="0" applyFill="1" applyBorder="1"/>
    <xf numFmtId="0" fontId="0" fillId="5" borderId="18" xfId="0" applyFill="1" applyBorder="1"/>
    <xf numFmtId="0" fontId="0" fillId="5" borderId="19" xfId="0" applyFill="1" applyBorder="1"/>
    <xf numFmtId="0" fontId="0" fillId="0" borderId="23" xfId="0" applyBorder="1"/>
    <xf numFmtId="0" fontId="3" fillId="0" borderId="23" xfId="0" applyFont="1" applyBorder="1"/>
    <xf numFmtId="0" fontId="0" fillId="0" borderId="24" xfId="0" applyBorder="1"/>
    <xf numFmtId="0" fontId="0" fillId="8" borderId="12" xfId="0" applyFill="1" applyBorder="1"/>
    <xf numFmtId="0" fontId="0" fillId="9" borderId="18" xfId="0" applyFill="1" applyBorder="1"/>
    <xf numFmtId="0" fontId="0" fillId="9" borderId="19" xfId="0" applyFill="1" applyBorder="1"/>
    <xf numFmtId="14" fontId="0" fillId="9" borderId="20" xfId="0" applyNumberFormat="1" applyFill="1" applyBorder="1"/>
    <xf numFmtId="14" fontId="0" fillId="5" borderId="20" xfId="0" applyNumberFormat="1" applyFill="1" applyBorder="1"/>
    <xf numFmtId="14" fontId="0" fillId="5" borderId="20" xfId="0" applyNumberFormat="1" applyFill="1" applyBorder="1" applyAlignment="1">
      <alignment horizontal="left"/>
    </xf>
    <xf numFmtId="0" fontId="0" fillId="5" borderId="0" xfId="0" applyFill="1"/>
    <xf numFmtId="0" fontId="0" fillId="0" borderId="10" xfId="0" applyBorder="1"/>
    <xf numFmtId="0" fontId="3" fillId="0" borderId="0" xfId="0" applyFont="1"/>
    <xf numFmtId="0" fontId="0" fillId="0" borderId="11" xfId="0" applyBorder="1"/>
    <xf numFmtId="0" fontId="0" fillId="5" borderId="27" xfId="0" applyFill="1" applyBorder="1"/>
    <xf numFmtId="14" fontId="0" fillId="5" borderId="28" xfId="0" applyNumberFormat="1" applyFill="1" applyBorder="1"/>
    <xf numFmtId="14" fontId="0" fillId="5" borderId="29" xfId="0" applyNumberFormat="1" applyFill="1" applyBorder="1"/>
    <xf numFmtId="0" fontId="4" fillId="0" borderId="0" xfId="0" applyFont="1"/>
    <xf numFmtId="14" fontId="0" fillId="9" borderId="20" xfId="0" applyNumberFormat="1" applyFill="1" applyBorder="1" applyAlignment="1">
      <alignment horizontal="left"/>
    </xf>
    <xf numFmtId="0" fontId="4" fillId="0" borderId="16" xfId="0" applyFont="1" applyBorder="1"/>
    <xf numFmtId="0" fontId="0" fillId="0" borderId="22" xfId="0" applyBorder="1"/>
    <xf numFmtId="0" fontId="0" fillId="0" borderId="13" xfId="0" applyBorder="1"/>
    <xf numFmtId="0" fontId="0" fillId="0" borderId="15" xfId="0" applyBorder="1"/>
    <xf numFmtId="0" fontId="0" fillId="7" borderId="18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49" fontId="4" fillId="6" borderId="18" xfId="0" applyNumberFormat="1" applyFont="1" applyFill="1" applyBorder="1" applyAlignment="1">
      <alignment horizontal="center"/>
    </xf>
    <xf numFmtId="49" fontId="0" fillId="6" borderId="19" xfId="0" applyNumberFormat="1" applyFill="1" applyBorder="1" applyAlignment="1">
      <alignment horizontal="center"/>
    </xf>
    <xf numFmtId="0" fontId="4" fillId="0" borderId="21" xfId="0" applyFont="1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7" borderId="21" xfId="0" applyFill="1" applyBorder="1" applyAlignment="1">
      <alignment horizontal="center"/>
    </xf>
    <xf numFmtId="0" fontId="0" fillId="7" borderId="25" xfId="0" applyFill="1" applyBorder="1" applyAlignment="1">
      <alignment horizontal="center"/>
    </xf>
    <xf numFmtId="0" fontId="0" fillId="0" borderId="21" xfId="0" applyBorder="1" applyAlignment="1">
      <alignment horizontal="left"/>
    </xf>
    <xf numFmtId="0" fontId="0" fillId="5" borderId="21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6" borderId="21" xfId="0" applyFill="1" applyBorder="1" applyAlignment="1">
      <alignment horizontal="center"/>
    </xf>
    <xf numFmtId="0" fontId="0" fillId="6" borderId="25" xfId="0" applyFill="1" applyBorder="1" applyAlignment="1">
      <alignment horizontal="center"/>
    </xf>
    <xf numFmtId="0" fontId="0" fillId="10" borderId="23" xfId="0" applyFill="1" applyBorder="1"/>
    <xf numFmtId="0" fontId="0" fillId="10" borderId="12" xfId="0" applyFill="1" applyBorder="1"/>
    <xf numFmtId="0" fontId="0" fillId="10" borderId="16" xfId="0" applyFill="1" applyBorder="1"/>
  </cellXfs>
  <cellStyles count="1">
    <cellStyle name="Navadno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323850</xdr:colOff>
      <xdr:row>1</xdr:row>
      <xdr:rowOff>66675</xdr:rowOff>
    </xdr:from>
    <xdr:to>
      <xdr:col>14</xdr:col>
      <xdr:colOff>251369</xdr:colOff>
      <xdr:row>3</xdr:row>
      <xdr:rowOff>109694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923AD965-D92D-4733-884B-10C373534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5275" y="304800"/>
          <a:ext cx="594269" cy="566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8"/>
  <sheetViews>
    <sheetView tabSelected="1" topLeftCell="A17" workbookViewId="0">
      <selection activeCell="A47" sqref="A47:A51"/>
    </sheetView>
  </sheetViews>
  <sheetFormatPr defaultRowHeight="15" x14ac:dyDescent="0.25"/>
  <cols>
    <col min="1" max="1" width="8.7109375" customWidth="1"/>
    <col min="2" max="2" width="10.28515625" customWidth="1"/>
    <col min="3" max="3" width="21.7109375" customWidth="1"/>
    <col min="4" max="4" width="6.5703125" customWidth="1"/>
    <col min="5" max="5" width="26.42578125" customWidth="1"/>
    <col min="6" max="6" width="11.28515625" customWidth="1"/>
    <col min="7" max="7" width="9.7109375" customWidth="1"/>
    <col min="8" max="8" width="9" customWidth="1"/>
    <col min="9" max="9" width="11.28515625" customWidth="1"/>
    <col min="10" max="10" width="10.85546875" customWidth="1"/>
    <col min="11" max="11" width="10.28515625" customWidth="1"/>
    <col min="12" max="12" width="10" customWidth="1"/>
    <col min="13" max="13" width="9.28515625" customWidth="1"/>
    <col min="14" max="15" width="10" customWidth="1"/>
  </cols>
  <sheetData>
    <row r="1" spans="1:15" ht="19.5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6.25" x14ac:dyDescent="0.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6"/>
    </row>
    <row r="3" spans="1:15" x14ac:dyDescent="0.25">
      <c r="A3" t="s">
        <v>2</v>
      </c>
      <c r="B3" t="s">
        <v>88</v>
      </c>
      <c r="N3" s="4"/>
      <c r="O3" s="7"/>
    </row>
    <row r="4" spans="1:15" ht="15.75" thickBot="1" x14ac:dyDescent="0.3">
      <c r="A4" t="s">
        <v>3</v>
      </c>
      <c r="B4" s="43" t="s">
        <v>91</v>
      </c>
      <c r="N4" s="5"/>
      <c r="O4" s="8"/>
    </row>
    <row r="5" spans="1:15" x14ac:dyDescent="0.25">
      <c r="A5" t="s">
        <v>4</v>
      </c>
      <c r="B5" s="9">
        <v>45913</v>
      </c>
      <c r="D5" s="9"/>
    </row>
    <row r="6" spans="1:15" ht="15.75" thickBot="1" x14ac:dyDescent="0.3">
      <c r="A6" t="s">
        <v>5</v>
      </c>
      <c r="B6" s="43" t="s">
        <v>89</v>
      </c>
    </row>
    <row r="7" spans="1:15" x14ac:dyDescent="0.25">
      <c r="A7" s="10" t="s">
        <v>79</v>
      </c>
      <c r="B7" s="25" t="s">
        <v>77</v>
      </c>
      <c r="C7" s="25" t="s">
        <v>6</v>
      </c>
      <c r="D7" s="25" t="s">
        <v>7</v>
      </c>
      <c r="E7" s="25" t="s">
        <v>8</v>
      </c>
      <c r="F7" s="49" t="s">
        <v>73</v>
      </c>
      <c r="G7" s="51" t="s">
        <v>74</v>
      </c>
      <c r="H7" s="53" t="s">
        <v>9</v>
      </c>
      <c r="I7" s="31" t="s">
        <v>10</v>
      </c>
      <c r="J7" s="31" t="s">
        <v>11</v>
      </c>
      <c r="K7" s="31" t="s">
        <v>14</v>
      </c>
      <c r="L7" s="11" t="s">
        <v>12</v>
      </c>
      <c r="M7" s="25" t="s">
        <v>13</v>
      </c>
      <c r="N7" s="25" t="s">
        <v>15</v>
      </c>
      <c r="O7" s="12" t="s">
        <v>16</v>
      </c>
    </row>
    <row r="8" spans="1:15" x14ac:dyDescent="0.25">
      <c r="A8" s="13" t="s">
        <v>78</v>
      </c>
      <c r="B8" s="26" t="s">
        <v>78</v>
      </c>
      <c r="C8" s="26"/>
      <c r="D8" s="26"/>
      <c r="E8" s="26"/>
      <c r="F8" s="50"/>
      <c r="G8" s="52"/>
      <c r="H8" s="54"/>
      <c r="I8" s="32" t="s">
        <v>90</v>
      </c>
      <c r="J8" s="32" t="s">
        <v>17</v>
      </c>
      <c r="K8" s="32" t="s">
        <v>18</v>
      </c>
      <c r="L8" s="36" t="s">
        <v>19</v>
      </c>
      <c r="M8" s="26" t="s">
        <v>18</v>
      </c>
      <c r="N8" s="26" t="s">
        <v>19</v>
      </c>
      <c r="O8" s="14" t="s">
        <v>87</v>
      </c>
    </row>
    <row r="9" spans="1:15" ht="15.75" thickBot="1" x14ac:dyDescent="0.3">
      <c r="A9" s="40"/>
      <c r="B9" s="23"/>
      <c r="C9" s="23"/>
      <c r="D9" s="23"/>
      <c r="E9" s="23"/>
      <c r="F9" s="22"/>
      <c r="G9" s="23"/>
      <c r="H9" s="24"/>
      <c r="I9" s="44">
        <v>45913</v>
      </c>
      <c r="J9" s="33">
        <v>45627</v>
      </c>
      <c r="K9" s="33">
        <v>45676</v>
      </c>
      <c r="L9" s="41">
        <v>45697</v>
      </c>
      <c r="M9" s="34">
        <v>45718</v>
      </c>
      <c r="N9" s="35">
        <v>45746</v>
      </c>
      <c r="O9" s="42">
        <v>45788</v>
      </c>
    </row>
    <row r="10" spans="1:15" ht="15.75" thickBot="1" x14ac:dyDescent="0.3">
      <c r="A10" s="37"/>
      <c r="C10" s="38"/>
      <c r="E10" s="38"/>
      <c r="F10" s="38"/>
      <c r="G10" s="38"/>
      <c r="H10" s="38"/>
      <c r="O10" s="39"/>
    </row>
    <row r="11" spans="1:15" x14ac:dyDescent="0.25">
      <c r="A11" s="46">
        <v>1</v>
      </c>
      <c r="B11" s="27">
        <v>2</v>
      </c>
      <c r="C11" s="28" t="s">
        <v>22</v>
      </c>
      <c r="D11" s="27">
        <v>2008</v>
      </c>
      <c r="E11" s="28" t="s">
        <v>23</v>
      </c>
      <c r="F11" s="28">
        <f t="shared" ref="F11:F52" si="0">G11-MIN(I11:O11)</f>
        <v>7240</v>
      </c>
      <c r="G11" s="28">
        <f t="shared" ref="G11:G52" si="1">SUM(I11:O11)</f>
        <v>7240</v>
      </c>
      <c r="H11" s="28">
        <f t="shared" ref="H11:H52" si="2">G11-K11</f>
        <v>6400</v>
      </c>
      <c r="I11" s="65">
        <v>1300</v>
      </c>
      <c r="J11" s="27">
        <v>1000</v>
      </c>
      <c r="K11" s="27">
        <v>840</v>
      </c>
      <c r="L11" s="27">
        <v>0</v>
      </c>
      <c r="M11" s="27">
        <v>1300</v>
      </c>
      <c r="N11" s="27">
        <v>1600</v>
      </c>
      <c r="O11" s="29">
        <v>1200</v>
      </c>
    </row>
    <row r="12" spans="1:15" x14ac:dyDescent="0.25">
      <c r="A12" s="47">
        <v>2</v>
      </c>
      <c r="B12" s="15">
        <v>1</v>
      </c>
      <c r="C12" s="16" t="s">
        <v>31</v>
      </c>
      <c r="D12" s="15">
        <v>2009</v>
      </c>
      <c r="E12" s="16" t="s">
        <v>23</v>
      </c>
      <c r="F12" s="16">
        <f>G12-MIN(I12:O12)</f>
        <v>6850</v>
      </c>
      <c r="G12" s="16">
        <f>SUM(I12:O12)</f>
        <v>7630</v>
      </c>
      <c r="H12" s="16">
        <f>G12-K12</f>
        <v>6850</v>
      </c>
      <c r="I12" s="66">
        <v>800</v>
      </c>
      <c r="J12" s="15">
        <v>800</v>
      </c>
      <c r="K12" s="15">
        <v>780</v>
      </c>
      <c r="L12" s="15">
        <v>1400</v>
      </c>
      <c r="M12" s="15">
        <v>800</v>
      </c>
      <c r="N12" s="15">
        <v>2000</v>
      </c>
      <c r="O12" s="18">
        <v>1050</v>
      </c>
    </row>
    <row r="13" spans="1:15" x14ac:dyDescent="0.25">
      <c r="A13" s="47">
        <v>2</v>
      </c>
      <c r="B13" s="15">
        <v>3</v>
      </c>
      <c r="C13" s="16" t="s">
        <v>24</v>
      </c>
      <c r="D13" s="15">
        <v>2007</v>
      </c>
      <c r="E13" s="16" t="s">
        <v>25</v>
      </c>
      <c r="F13" s="16">
        <f>G13-MIN(I13:O13)</f>
        <v>6850</v>
      </c>
      <c r="G13" s="16">
        <f>SUM(I13:O13)</f>
        <v>7650</v>
      </c>
      <c r="H13" s="16">
        <f>G13-K13</f>
        <v>6450</v>
      </c>
      <c r="I13" s="66">
        <v>800</v>
      </c>
      <c r="J13" s="15">
        <v>800</v>
      </c>
      <c r="K13" s="15">
        <v>1200</v>
      </c>
      <c r="L13" s="15">
        <v>1050</v>
      </c>
      <c r="M13" s="15">
        <v>800</v>
      </c>
      <c r="N13" s="15">
        <v>1300</v>
      </c>
      <c r="O13" s="18">
        <v>1700</v>
      </c>
    </row>
    <row r="14" spans="1:15" x14ac:dyDescent="0.25">
      <c r="A14" s="47">
        <v>4</v>
      </c>
      <c r="B14" s="15">
        <v>5</v>
      </c>
      <c r="C14" s="16" t="s">
        <v>34</v>
      </c>
      <c r="D14" s="15">
        <v>2010</v>
      </c>
      <c r="E14" s="16" t="s">
        <v>35</v>
      </c>
      <c r="F14" s="16">
        <f>G14-MIN(I14:O14)</f>
        <v>5640</v>
      </c>
      <c r="G14" s="16">
        <f>SUM(I14:O14)</f>
        <v>6240</v>
      </c>
      <c r="H14" s="16">
        <f>G14-K14</f>
        <v>5400</v>
      </c>
      <c r="I14" s="66">
        <v>1000</v>
      </c>
      <c r="J14" s="15">
        <v>600</v>
      </c>
      <c r="K14" s="15">
        <v>840</v>
      </c>
      <c r="L14" s="30">
        <v>800</v>
      </c>
      <c r="M14" s="15">
        <v>600</v>
      </c>
      <c r="N14" s="15">
        <v>1000</v>
      </c>
      <c r="O14" s="18">
        <v>1400</v>
      </c>
    </row>
    <row r="15" spans="1:15" x14ac:dyDescent="0.25">
      <c r="A15" s="47">
        <v>5</v>
      </c>
      <c r="B15" s="15">
        <v>4</v>
      </c>
      <c r="C15" s="16" t="s">
        <v>32</v>
      </c>
      <c r="D15" s="15">
        <v>2009</v>
      </c>
      <c r="E15" s="16" t="s">
        <v>23</v>
      </c>
      <c r="F15" s="16">
        <f>G15-MIN(I15:O15)</f>
        <v>5450</v>
      </c>
      <c r="G15" s="16">
        <f>SUM(I15:O15)</f>
        <v>5770</v>
      </c>
      <c r="H15" s="16">
        <f>G15-K15</f>
        <v>5450</v>
      </c>
      <c r="I15" s="66">
        <v>400</v>
      </c>
      <c r="J15" s="15">
        <v>600</v>
      </c>
      <c r="K15" s="15">
        <v>320</v>
      </c>
      <c r="L15" s="15">
        <v>1200</v>
      </c>
      <c r="M15" s="15">
        <v>1000</v>
      </c>
      <c r="N15" s="15">
        <v>1300</v>
      </c>
      <c r="O15" s="18">
        <v>950</v>
      </c>
    </row>
    <row r="16" spans="1:15" x14ac:dyDescent="0.25">
      <c r="A16" s="47">
        <v>6</v>
      </c>
      <c r="B16" s="15">
        <v>7</v>
      </c>
      <c r="C16" s="16" t="s">
        <v>33</v>
      </c>
      <c r="D16" s="15">
        <v>2008</v>
      </c>
      <c r="E16" s="16" t="s">
        <v>30</v>
      </c>
      <c r="F16" s="16">
        <f>G16-MIN(I16:O16)</f>
        <v>4290</v>
      </c>
      <c r="G16" s="16">
        <f>SUM(I16:O16)</f>
        <v>4690</v>
      </c>
      <c r="H16" s="16">
        <f>G16-K16</f>
        <v>4050</v>
      </c>
      <c r="I16" s="66">
        <v>600</v>
      </c>
      <c r="J16" s="15">
        <v>400</v>
      </c>
      <c r="K16" s="15">
        <v>640</v>
      </c>
      <c r="L16" s="15">
        <v>900</v>
      </c>
      <c r="M16" s="15">
        <v>600</v>
      </c>
      <c r="N16" s="15">
        <v>700</v>
      </c>
      <c r="O16" s="18">
        <v>850</v>
      </c>
    </row>
    <row r="17" spans="1:15" x14ac:dyDescent="0.25">
      <c r="A17" s="47">
        <v>7</v>
      </c>
      <c r="B17" s="15">
        <v>11</v>
      </c>
      <c r="C17" s="16" t="s">
        <v>29</v>
      </c>
      <c r="D17" s="15">
        <v>2008</v>
      </c>
      <c r="E17" s="16" t="s">
        <v>30</v>
      </c>
      <c r="F17" s="16">
        <f>G17-MIN(I17:O17)</f>
        <v>3660</v>
      </c>
      <c r="G17" s="16">
        <f>SUM(I17:O17)</f>
        <v>3710</v>
      </c>
      <c r="H17" s="16">
        <f>G17-K17</f>
        <v>2950</v>
      </c>
      <c r="I17" s="66">
        <v>400</v>
      </c>
      <c r="J17" s="15">
        <v>600</v>
      </c>
      <c r="K17" s="15">
        <v>760</v>
      </c>
      <c r="L17" s="15">
        <v>850</v>
      </c>
      <c r="M17" s="15">
        <v>400</v>
      </c>
      <c r="N17" s="15">
        <v>50</v>
      </c>
      <c r="O17" s="18">
        <v>650</v>
      </c>
    </row>
    <row r="18" spans="1:15" x14ac:dyDescent="0.25">
      <c r="A18" s="47">
        <v>8</v>
      </c>
      <c r="B18" s="15">
        <v>10</v>
      </c>
      <c r="C18" s="16" t="s">
        <v>38</v>
      </c>
      <c r="D18" s="15">
        <v>2007</v>
      </c>
      <c r="E18" s="16" t="s">
        <v>28</v>
      </c>
      <c r="F18" s="16">
        <f>G18-MIN(I18:O18)</f>
        <v>3590</v>
      </c>
      <c r="G18" s="16">
        <f>SUM(I18:O18)</f>
        <v>3790</v>
      </c>
      <c r="H18" s="16">
        <f>G18-K18</f>
        <v>3350</v>
      </c>
      <c r="I18" s="66">
        <v>200</v>
      </c>
      <c r="J18" s="15">
        <v>400</v>
      </c>
      <c r="K18" s="15">
        <v>440</v>
      </c>
      <c r="L18" s="15">
        <v>950</v>
      </c>
      <c r="M18" s="15">
        <v>400</v>
      </c>
      <c r="N18" s="15">
        <v>700</v>
      </c>
      <c r="O18" s="18">
        <v>700</v>
      </c>
    </row>
    <row r="19" spans="1:15" x14ac:dyDescent="0.25">
      <c r="A19" s="47">
        <v>9</v>
      </c>
      <c r="B19" s="15">
        <v>8</v>
      </c>
      <c r="C19" s="16" t="s">
        <v>37</v>
      </c>
      <c r="D19" s="15">
        <v>2010</v>
      </c>
      <c r="E19" s="16" t="s">
        <v>20</v>
      </c>
      <c r="F19" s="16">
        <f>G19-MIN(I19:O19)</f>
        <v>3550</v>
      </c>
      <c r="G19" s="16">
        <f>SUM(I19:O19)</f>
        <v>3550</v>
      </c>
      <c r="H19" s="16">
        <f>G19-K19</f>
        <v>3250</v>
      </c>
      <c r="I19" s="66">
        <v>200</v>
      </c>
      <c r="J19" s="15">
        <v>0</v>
      </c>
      <c r="K19" s="15">
        <v>300</v>
      </c>
      <c r="L19" s="15">
        <v>750</v>
      </c>
      <c r="M19" s="15">
        <v>400</v>
      </c>
      <c r="N19" s="15">
        <v>1000</v>
      </c>
      <c r="O19" s="18">
        <v>900</v>
      </c>
    </row>
    <row r="20" spans="1:15" x14ac:dyDescent="0.25">
      <c r="A20" s="47">
        <v>10</v>
      </c>
      <c r="B20" s="15">
        <v>9</v>
      </c>
      <c r="C20" s="16" t="s">
        <v>52</v>
      </c>
      <c r="D20" s="15">
        <v>2012</v>
      </c>
      <c r="E20" s="16" t="s">
        <v>35</v>
      </c>
      <c r="F20" s="16">
        <f>G20-MIN(I20:O20)</f>
        <v>3530</v>
      </c>
      <c r="G20" s="16">
        <f>SUM(I20:O20)</f>
        <v>3930</v>
      </c>
      <c r="H20" s="16">
        <f>G20-K20</f>
        <v>3510</v>
      </c>
      <c r="I20" s="66">
        <v>600</v>
      </c>
      <c r="J20" s="15">
        <v>400</v>
      </c>
      <c r="K20" s="15">
        <v>420</v>
      </c>
      <c r="L20" s="30">
        <v>410</v>
      </c>
      <c r="M20" s="15">
        <v>600</v>
      </c>
      <c r="N20" s="15">
        <v>700</v>
      </c>
      <c r="O20" s="18">
        <v>800</v>
      </c>
    </row>
    <row r="21" spans="1:15" x14ac:dyDescent="0.25">
      <c r="A21" s="47">
        <v>11</v>
      </c>
      <c r="B21" s="15">
        <v>12</v>
      </c>
      <c r="C21" s="16" t="s">
        <v>42</v>
      </c>
      <c r="D21" s="15">
        <v>2008</v>
      </c>
      <c r="E21" s="16" t="s">
        <v>28</v>
      </c>
      <c r="F21" s="16">
        <f>G21-MIN(I21:O21)</f>
        <v>2930</v>
      </c>
      <c r="G21" s="16">
        <f>SUM(I21:O21)</f>
        <v>2980</v>
      </c>
      <c r="H21" s="16">
        <f>G21-K21</f>
        <v>2600</v>
      </c>
      <c r="I21" s="66">
        <v>400</v>
      </c>
      <c r="J21" s="15">
        <v>50</v>
      </c>
      <c r="K21" s="15">
        <v>380</v>
      </c>
      <c r="L21" s="15">
        <v>650</v>
      </c>
      <c r="M21" s="15">
        <v>50</v>
      </c>
      <c r="N21" s="15">
        <v>700</v>
      </c>
      <c r="O21" s="18">
        <v>750</v>
      </c>
    </row>
    <row r="22" spans="1:15" x14ac:dyDescent="0.25">
      <c r="A22" s="47">
        <v>12</v>
      </c>
      <c r="B22" s="15">
        <v>14</v>
      </c>
      <c r="C22" s="16" t="s">
        <v>58</v>
      </c>
      <c r="D22" s="15">
        <v>2009</v>
      </c>
      <c r="E22" s="16" t="s">
        <v>21</v>
      </c>
      <c r="F22" s="16">
        <f>G22-MIN(I22:O22)</f>
        <v>2810</v>
      </c>
      <c r="G22" s="16">
        <f>SUM(I22:O22)</f>
        <v>2810</v>
      </c>
      <c r="H22" s="16">
        <f>G22-K22</f>
        <v>2810</v>
      </c>
      <c r="I22" s="66">
        <v>600</v>
      </c>
      <c r="J22" s="15">
        <v>400</v>
      </c>
      <c r="K22" s="15">
        <v>0</v>
      </c>
      <c r="L22" s="15">
        <v>410</v>
      </c>
      <c r="M22" s="15">
        <v>400</v>
      </c>
      <c r="N22" s="15">
        <v>1000</v>
      </c>
      <c r="O22" s="18">
        <v>0</v>
      </c>
    </row>
    <row r="23" spans="1:15" x14ac:dyDescent="0.25">
      <c r="A23" s="47">
        <v>13</v>
      </c>
      <c r="B23" s="15">
        <v>13</v>
      </c>
      <c r="C23" s="16" t="s">
        <v>55</v>
      </c>
      <c r="D23" s="15">
        <v>2008</v>
      </c>
      <c r="E23" s="16" t="s">
        <v>56</v>
      </c>
      <c r="F23" s="16">
        <f>G23-MIN(I23:O23)</f>
        <v>2680</v>
      </c>
      <c r="G23" s="16">
        <f>SUM(I23:O23)</f>
        <v>2730</v>
      </c>
      <c r="H23" s="16">
        <f>G23-K23</f>
        <v>2430</v>
      </c>
      <c r="I23" s="66">
        <v>200</v>
      </c>
      <c r="J23" s="15">
        <v>400</v>
      </c>
      <c r="K23" s="15">
        <v>300</v>
      </c>
      <c r="L23" s="15">
        <v>560</v>
      </c>
      <c r="M23" s="15">
        <v>50</v>
      </c>
      <c r="N23" s="15">
        <v>700</v>
      </c>
      <c r="O23" s="18">
        <v>520</v>
      </c>
    </row>
    <row r="24" spans="1:15" x14ac:dyDescent="0.25">
      <c r="A24" s="47">
        <v>14</v>
      </c>
      <c r="B24" s="15">
        <v>15</v>
      </c>
      <c r="C24" s="16" t="s">
        <v>36</v>
      </c>
      <c r="D24" s="15">
        <v>2008</v>
      </c>
      <c r="E24" s="16" t="s">
        <v>20</v>
      </c>
      <c r="F24" s="16">
        <f>G24-MIN(I24:O24)</f>
        <v>2470</v>
      </c>
      <c r="G24" s="16">
        <f>SUM(I24:O24)</f>
        <v>2470</v>
      </c>
      <c r="H24" s="16">
        <f>G24-K24</f>
        <v>2050</v>
      </c>
      <c r="I24" s="66">
        <v>400</v>
      </c>
      <c r="J24" s="15">
        <v>50</v>
      </c>
      <c r="K24" s="15">
        <v>420</v>
      </c>
      <c r="L24" s="15">
        <v>800</v>
      </c>
      <c r="M24" s="15">
        <v>400</v>
      </c>
      <c r="N24" s="15">
        <v>400</v>
      </c>
      <c r="O24" s="18">
        <v>0</v>
      </c>
    </row>
    <row r="25" spans="1:15" x14ac:dyDescent="0.25">
      <c r="A25" s="47">
        <v>15</v>
      </c>
      <c r="B25" s="15">
        <v>20</v>
      </c>
      <c r="C25" s="16" t="s">
        <v>43</v>
      </c>
      <c r="D25" s="15">
        <v>2009</v>
      </c>
      <c r="E25" s="16" t="s">
        <v>28</v>
      </c>
      <c r="F25" s="16">
        <f>G25-MIN(I25:O25)</f>
        <v>2130</v>
      </c>
      <c r="G25" s="16">
        <f>SUM(I25:O25)</f>
        <v>2180</v>
      </c>
      <c r="H25" s="16">
        <f>G25-K25</f>
        <v>2060</v>
      </c>
      <c r="I25" s="66">
        <v>400</v>
      </c>
      <c r="J25" s="15">
        <v>400</v>
      </c>
      <c r="K25" s="15">
        <v>120</v>
      </c>
      <c r="L25" s="15">
        <v>520</v>
      </c>
      <c r="M25" s="15">
        <v>50</v>
      </c>
      <c r="N25" s="15">
        <v>400</v>
      </c>
      <c r="O25" s="18">
        <v>290</v>
      </c>
    </row>
    <row r="26" spans="1:15" x14ac:dyDescent="0.25">
      <c r="A26" s="47">
        <v>15</v>
      </c>
      <c r="B26" s="15">
        <v>16</v>
      </c>
      <c r="C26" s="16" t="s">
        <v>57</v>
      </c>
      <c r="D26" s="15">
        <v>2011</v>
      </c>
      <c r="E26" s="16" t="s">
        <v>51</v>
      </c>
      <c r="F26" s="16">
        <f>G26-MIN(I26:O26)</f>
        <v>2130</v>
      </c>
      <c r="G26" s="16">
        <f>SUM(I26:O26)</f>
        <v>2180</v>
      </c>
      <c r="H26" s="16">
        <f>G26-K26</f>
        <v>1940</v>
      </c>
      <c r="I26" s="66">
        <v>400</v>
      </c>
      <c r="J26" s="15">
        <v>400</v>
      </c>
      <c r="K26" s="15">
        <v>240</v>
      </c>
      <c r="L26" s="15">
        <v>440</v>
      </c>
      <c r="M26" s="15">
        <v>50</v>
      </c>
      <c r="N26" s="15">
        <v>50</v>
      </c>
      <c r="O26" s="18">
        <v>600</v>
      </c>
    </row>
    <row r="27" spans="1:15" x14ac:dyDescent="0.25">
      <c r="A27" s="47">
        <v>17</v>
      </c>
      <c r="B27" s="15">
        <v>18</v>
      </c>
      <c r="C27" s="16" t="s">
        <v>59</v>
      </c>
      <c r="D27" s="15">
        <v>2011</v>
      </c>
      <c r="E27" s="16" t="s">
        <v>23</v>
      </c>
      <c r="F27" s="16">
        <f>G27-MIN(I27:O27)</f>
        <v>1930</v>
      </c>
      <c r="G27" s="16">
        <f>SUM(I27:O27)</f>
        <v>1930</v>
      </c>
      <c r="H27" s="16">
        <f>G27-K27</f>
        <v>1830</v>
      </c>
      <c r="I27" s="66">
        <v>0</v>
      </c>
      <c r="J27" s="15">
        <v>600</v>
      </c>
      <c r="K27" s="15">
        <v>100</v>
      </c>
      <c r="L27" s="15">
        <v>350</v>
      </c>
      <c r="M27" s="15">
        <v>400</v>
      </c>
      <c r="N27" s="15">
        <v>0</v>
      </c>
      <c r="O27" s="18">
        <v>480</v>
      </c>
    </row>
    <row r="28" spans="1:15" x14ac:dyDescent="0.25">
      <c r="A28" s="47">
        <v>18</v>
      </c>
      <c r="B28" s="15">
        <v>17</v>
      </c>
      <c r="C28" s="16" t="s">
        <v>61</v>
      </c>
      <c r="D28" s="15">
        <v>2010</v>
      </c>
      <c r="E28" s="16" t="s">
        <v>56</v>
      </c>
      <c r="F28" s="16">
        <f>G28-MIN(I28:O28)</f>
        <v>1890</v>
      </c>
      <c r="G28" s="16">
        <f>SUM(I28:O28)</f>
        <v>1940</v>
      </c>
      <c r="H28" s="16">
        <f>G28-K28</f>
        <v>1580</v>
      </c>
      <c r="I28" s="66">
        <v>200</v>
      </c>
      <c r="J28" s="15">
        <v>50</v>
      </c>
      <c r="K28" s="15">
        <v>360</v>
      </c>
      <c r="L28" s="15">
        <v>320</v>
      </c>
      <c r="M28" s="15">
        <v>400</v>
      </c>
      <c r="N28" s="15">
        <v>50</v>
      </c>
      <c r="O28" s="18">
        <v>560</v>
      </c>
    </row>
    <row r="29" spans="1:15" x14ac:dyDescent="0.25">
      <c r="A29" s="47">
        <v>19</v>
      </c>
      <c r="B29" s="15">
        <v>19</v>
      </c>
      <c r="C29" s="16" t="s">
        <v>47</v>
      </c>
      <c r="D29" s="15">
        <v>2008</v>
      </c>
      <c r="E29" s="16" t="s">
        <v>28</v>
      </c>
      <c r="F29" s="16">
        <f>G29-MIN(I29:O29)</f>
        <v>1750</v>
      </c>
      <c r="G29" s="16">
        <f>SUM(I29:O29)</f>
        <v>1770</v>
      </c>
      <c r="H29" s="16">
        <f>G29-K29</f>
        <v>1710</v>
      </c>
      <c r="I29" s="66">
        <v>200</v>
      </c>
      <c r="J29" s="15">
        <v>400</v>
      </c>
      <c r="K29" s="15">
        <v>60</v>
      </c>
      <c r="L29" s="15">
        <v>600</v>
      </c>
      <c r="M29" s="15">
        <v>50</v>
      </c>
      <c r="N29" s="15">
        <v>20</v>
      </c>
      <c r="O29" s="18">
        <v>440</v>
      </c>
    </row>
    <row r="30" spans="1:15" x14ac:dyDescent="0.25">
      <c r="A30" s="47">
        <v>20</v>
      </c>
      <c r="B30" s="15">
        <v>24</v>
      </c>
      <c r="C30" s="16" t="s">
        <v>82</v>
      </c>
      <c r="D30" s="17">
        <v>2012</v>
      </c>
      <c r="E30" s="16" t="s">
        <v>40</v>
      </c>
      <c r="F30" s="16">
        <f>G30-MIN(I30:O30)</f>
        <v>1720</v>
      </c>
      <c r="G30" s="16">
        <f>SUM(I30:O30)</f>
        <v>1720</v>
      </c>
      <c r="H30" s="16">
        <f>G30-K30</f>
        <v>1720</v>
      </c>
      <c r="I30" s="66">
        <v>600</v>
      </c>
      <c r="J30" s="15">
        <v>50</v>
      </c>
      <c r="K30" s="15">
        <v>0</v>
      </c>
      <c r="L30" s="15">
        <v>0</v>
      </c>
      <c r="M30" s="15">
        <v>50</v>
      </c>
      <c r="N30" s="15">
        <v>700</v>
      </c>
      <c r="O30" s="18">
        <v>320</v>
      </c>
    </row>
    <row r="31" spans="1:15" x14ac:dyDescent="0.25">
      <c r="A31" s="47">
        <v>21</v>
      </c>
      <c r="B31" s="15">
        <v>21</v>
      </c>
      <c r="C31" s="16" t="s">
        <v>44</v>
      </c>
      <c r="D31" s="15">
        <v>2010</v>
      </c>
      <c r="E31" s="16" t="s">
        <v>45</v>
      </c>
      <c r="F31" s="16">
        <f>G31-MIN(I31:O31)</f>
        <v>1700</v>
      </c>
      <c r="G31" s="16">
        <f>SUM(I31:O31)</f>
        <v>1700</v>
      </c>
      <c r="H31" s="16">
        <f>G31-K31</f>
        <v>1700</v>
      </c>
      <c r="I31" s="66">
        <v>0</v>
      </c>
      <c r="J31" s="15">
        <v>0</v>
      </c>
      <c r="K31" s="15">
        <v>0</v>
      </c>
      <c r="L31" s="15">
        <v>700</v>
      </c>
      <c r="M31" s="15">
        <v>0</v>
      </c>
      <c r="N31" s="15">
        <v>1000</v>
      </c>
      <c r="O31" s="18">
        <v>0</v>
      </c>
    </row>
    <row r="32" spans="1:15" x14ac:dyDescent="0.25">
      <c r="A32" s="47">
        <v>22</v>
      </c>
      <c r="B32" s="15">
        <v>22</v>
      </c>
      <c r="C32" s="16" t="s">
        <v>26</v>
      </c>
      <c r="D32" s="15">
        <v>2007</v>
      </c>
      <c r="E32" s="16" t="s">
        <v>25</v>
      </c>
      <c r="F32" s="16">
        <f>G32-MIN(I32:O32)</f>
        <v>1650</v>
      </c>
      <c r="G32" s="16">
        <f>SUM(I32:O32)</f>
        <v>1650</v>
      </c>
      <c r="H32" s="16">
        <f>G32-K32</f>
        <v>1110</v>
      </c>
      <c r="I32" s="66">
        <v>0</v>
      </c>
      <c r="J32" s="15">
        <v>0</v>
      </c>
      <c r="K32" s="15">
        <v>540</v>
      </c>
      <c r="L32" s="15">
        <v>0</v>
      </c>
      <c r="M32" s="15">
        <v>0</v>
      </c>
      <c r="N32" s="15">
        <v>700</v>
      </c>
      <c r="O32" s="18">
        <v>410</v>
      </c>
    </row>
    <row r="33" spans="1:15" x14ac:dyDescent="0.25">
      <c r="A33" s="47">
        <v>23</v>
      </c>
      <c r="B33" s="15">
        <v>23</v>
      </c>
      <c r="C33" s="16" t="s">
        <v>62</v>
      </c>
      <c r="D33" s="17">
        <v>2007</v>
      </c>
      <c r="E33" s="16" t="s">
        <v>21</v>
      </c>
      <c r="F33" s="16">
        <f>G33-MIN(I33:O33)</f>
        <v>1180</v>
      </c>
      <c r="G33" s="16">
        <f>SUM(I33:O33)</f>
        <v>1180</v>
      </c>
      <c r="H33" s="16">
        <f>G33-K33</f>
        <v>1180</v>
      </c>
      <c r="I33" s="66">
        <v>0</v>
      </c>
      <c r="J33" s="15">
        <v>50</v>
      </c>
      <c r="K33" s="15">
        <v>0</v>
      </c>
      <c r="L33" s="15">
        <v>0</v>
      </c>
      <c r="M33" s="15">
        <v>50</v>
      </c>
      <c r="N33" s="15">
        <v>700</v>
      </c>
      <c r="O33" s="18">
        <v>380</v>
      </c>
    </row>
    <row r="34" spans="1:15" x14ac:dyDescent="0.25">
      <c r="A34" s="47">
        <v>24</v>
      </c>
      <c r="B34" s="15">
        <v>27</v>
      </c>
      <c r="C34" s="16" t="s">
        <v>46</v>
      </c>
      <c r="D34" s="15">
        <v>2008</v>
      </c>
      <c r="E34" s="16" t="s">
        <v>25</v>
      </c>
      <c r="F34" s="16">
        <f>G34-MIN(I34:O34)</f>
        <v>1080</v>
      </c>
      <c r="G34" s="16">
        <f>SUM(I34:O34)</f>
        <v>1080</v>
      </c>
      <c r="H34" s="16">
        <f>G34-K34</f>
        <v>980</v>
      </c>
      <c r="I34" s="66">
        <v>200</v>
      </c>
      <c r="J34" s="15">
        <v>50</v>
      </c>
      <c r="K34" s="15">
        <v>100</v>
      </c>
      <c r="L34" s="15">
        <v>480</v>
      </c>
      <c r="M34" s="15">
        <v>0</v>
      </c>
      <c r="N34" s="15">
        <v>50</v>
      </c>
      <c r="O34" s="18">
        <v>200</v>
      </c>
    </row>
    <row r="35" spans="1:15" x14ac:dyDescent="0.25">
      <c r="A35" s="47">
        <v>25</v>
      </c>
      <c r="B35" s="15">
        <v>25</v>
      </c>
      <c r="C35" s="16" t="s">
        <v>70</v>
      </c>
      <c r="D35" s="17">
        <v>2010</v>
      </c>
      <c r="E35" s="16" t="s">
        <v>56</v>
      </c>
      <c r="F35" s="16">
        <f>G35-MIN(I35:O35)</f>
        <v>1020</v>
      </c>
      <c r="G35" s="16">
        <f>SUM(I35:O35)</f>
        <v>1020</v>
      </c>
      <c r="H35" s="16">
        <f>G35-K35</f>
        <v>960</v>
      </c>
      <c r="I35" s="66">
        <v>0</v>
      </c>
      <c r="J35" s="15">
        <v>20</v>
      </c>
      <c r="K35" s="15">
        <v>60</v>
      </c>
      <c r="L35" s="15">
        <v>260</v>
      </c>
      <c r="M35" s="15">
        <v>400</v>
      </c>
      <c r="N35" s="15">
        <v>50</v>
      </c>
      <c r="O35" s="18">
        <v>230</v>
      </c>
    </row>
    <row r="36" spans="1:15" x14ac:dyDescent="0.25">
      <c r="A36" s="47">
        <v>26</v>
      </c>
      <c r="B36" s="15">
        <v>29</v>
      </c>
      <c r="C36" s="16" t="s">
        <v>49</v>
      </c>
      <c r="D36" s="15">
        <v>2009</v>
      </c>
      <c r="E36" s="16" t="s">
        <v>20</v>
      </c>
      <c r="F36" s="16">
        <f>G36-MIN(I36:O36)</f>
        <v>940</v>
      </c>
      <c r="G36" s="16">
        <f>SUM(I36:O36)</f>
        <v>960</v>
      </c>
      <c r="H36" s="16">
        <f>G36-K36</f>
        <v>840</v>
      </c>
      <c r="I36" s="66">
        <v>200</v>
      </c>
      <c r="J36" s="15">
        <v>50</v>
      </c>
      <c r="K36" s="15">
        <v>120</v>
      </c>
      <c r="L36" s="15">
        <v>290</v>
      </c>
      <c r="M36" s="15">
        <v>20</v>
      </c>
      <c r="N36" s="15">
        <v>20</v>
      </c>
      <c r="O36" s="18">
        <v>260</v>
      </c>
    </row>
    <row r="37" spans="1:15" x14ac:dyDescent="0.25">
      <c r="A37" s="47">
        <v>27</v>
      </c>
      <c r="B37" s="15">
        <v>28</v>
      </c>
      <c r="C37" s="16" t="s">
        <v>48</v>
      </c>
      <c r="D37" s="15">
        <v>2011</v>
      </c>
      <c r="E37" s="16" t="s">
        <v>23</v>
      </c>
      <c r="F37" s="16">
        <f>G37-MIN(I37:O37)</f>
        <v>860</v>
      </c>
      <c r="G37" s="16">
        <f>SUM(I37:O37)</f>
        <v>860</v>
      </c>
      <c r="H37" s="16">
        <f>G37-K37</f>
        <v>800</v>
      </c>
      <c r="I37" s="66">
        <v>0</v>
      </c>
      <c r="J37" s="15">
        <v>0</v>
      </c>
      <c r="K37" s="15">
        <v>60</v>
      </c>
      <c r="L37" s="15">
        <v>380</v>
      </c>
      <c r="M37" s="15">
        <v>20</v>
      </c>
      <c r="N37" s="15">
        <v>50</v>
      </c>
      <c r="O37" s="18">
        <v>350</v>
      </c>
    </row>
    <row r="38" spans="1:15" x14ac:dyDescent="0.25">
      <c r="A38" s="47">
        <v>28</v>
      </c>
      <c r="B38" s="15">
        <v>26</v>
      </c>
      <c r="C38" s="16" t="s">
        <v>27</v>
      </c>
      <c r="D38" s="15">
        <v>2007</v>
      </c>
      <c r="E38" s="16" t="s">
        <v>28</v>
      </c>
      <c r="F38" s="16">
        <f>G38-MIN(I38:O38)</f>
        <v>600</v>
      </c>
      <c r="G38" s="16">
        <f>SUM(I38:O38)</f>
        <v>600</v>
      </c>
      <c r="H38" s="16">
        <f>G38-K38</f>
        <v>600</v>
      </c>
      <c r="I38" s="66">
        <v>0</v>
      </c>
      <c r="J38" s="15">
        <v>0</v>
      </c>
      <c r="K38" s="15">
        <v>0</v>
      </c>
      <c r="L38" s="15">
        <v>0</v>
      </c>
      <c r="M38" s="15">
        <v>600</v>
      </c>
      <c r="N38" s="15">
        <v>0</v>
      </c>
      <c r="O38" s="18">
        <v>0</v>
      </c>
    </row>
    <row r="39" spans="1:15" x14ac:dyDescent="0.25">
      <c r="A39" s="47">
        <v>29</v>
      </c>
      <c r="B39" s="15">
        <v>30</v>
      </c>
      <c r="C39" s="16" t="s">
        <v>50</v>
      </c>
      <c r="D39" s="15">
        <v>2009</v>
      </c>
      <c r="E39" s="16" t="s">
        <v>51</v>
      </c>
      <c r="F39" s="16">
        <f>G39-MIN(I39:O39)</f>
        <v>550</v>
      </c>
      <c r="G39" s="16">
        <f>SUM(I39:O39)</f>
        <v>550</v>
      </c>
      <c r="H39" s="16">
        <f>G39-K39</f>
        <v>370</v>
      </c>
      <c r="I39" s="66">
        <v>100</v>
      </c>
      <c r="J39" s="15">
        <v>20</v>
      </c>
      <c r="K39" s="15">
        <v>180</v>
      </c>
      <c r="L39" s="15">
        <v>200</v>
      </c>
      <c r="M39" s="15">
        <v>0</v>
      </c>
      <c r="N39" s="15">
        <v>50</v>
      </c>
      <c r="O39" s="18">
        <v>0</v>
      </c>
    </row>
    <row r="40" spans="1:15" x14ac:dyDescent="0.25">
      <c r="A40" s="47">
        <v>30</v>
      </c>
      <c r="B40" s="15">
        <v>31</v>
      </c>
      <c r="C40" s="16" t="s">
        <v>69</v>
      </c>
      <c r="D40" s="17">
        <v>2010</v>
      </c>
      <c r="E40" s="16" t="s">
        <v>56</v>
      </c>
      <c r="F40" s="16">
        <f>G40-MIN(I40:O40)</f>
        <v>420</v>
      </c>
      <c r="G40" s="16">
        <f>SUM(I40:O40)</f>
        <v>420</v>
      </c>
      <c r="H40" s="16">
        <f>G40-K40</f>
        <v>420</v>
      </c>
      <c r="I40" s="66">
        <v>100</v>
      </c>
      <c r="J40" s="15">
        <v>20</v>
      </c>
      <c r="K40" s="15">
        <v>0</v>
      </c>
      <c r="L40" s="15">
        <v>230</v>
      </c>
      <c r="M40" s="15">
        <v>50</v>
      </c>
      <c r="N40" s="15">
        <v>20</v>
      </c>
      <c r="O40" s="18">
        <v>0</v>
      </c>
    </row>
    <row r="41" spans="1:15" x14ac:dyDescent="0.25">
      <c r="A41" s="47">
        <v>31</v>
      </c>
      <c r="B41" s="15">
        <v>32</v>
      </c>
      <c r="C41" s="16" t="s">
        <v>66</v>
      </c>
      <c r="D41" s="17">
        <v>2010</v>
      </c>
      <c r="E41" s="16" t="s">
        <v>30</v>
      </c>
      <c r="F41" s="16">
        <f>G41-MIN(I41:O41)</f>
        <v>220</v>
      </c>
      <c r="G41" s="16">
        <f>SUM(I41:O41)</f>
        <v>220</v>
      </c>
      <c r="H41" s="16">
        <f>G41-K41</f>
        <v>220</v>
      </c>
      <c r="I41" s="66">
        <v>100</v>
      </c>
      <c r="J41" s="15">
        <v>50</v>
      </c>
      <c r="K41" s="15">
        <v>0</v>
      </c>
      <c r="L41" s="15">
        <v>0</v>
      </c>
      <c r="M41" s="15">
        <v>20</v>
      </c>
      <c r="N41" s="15">
        <v>50</v>
      </c>
      <c r="O41" s="18">
        <v>0</v>
      </c>
    </row>
    <row r="42" spans="1:15" x14ac:dyDescent="0.25">
      <c r="A42" s="47">
        <v>32</v>
      </c>
      <c r="B42" s="15">
        <v>41</v>
      </c>
      <c r="C42" s="16" t="s">
        <v>86</v>
      </c>
      <c r="D42" s="16">
        <v>2011</v>
      </c>
      <c r="E42" s="16" t="s">
        <v>45</v>
      </c>
      <c r="F42" s="16">
        <f>G42-MIN(I42:O42)</f>
        <v>120</v>
      </c>
      <c r="G42" s="16">
        <f>SUM(I42:O42)</f>
        <v>120</v>
      </c>
      <c r="H42" s="16">
        <f>G42-K42</f>
        <v>120</v>
      </c>
      <c r="I42" s="66">
        <v>100</v>
      </c>
      <c r="J42" s="15">
        <v>0</v>
      </c>
      <c r="K42" s="15">
        <v>0</v>
      </c>
      <c r="L42" s="15">
        <v>0</v>
      </c>
      <c r="M42" s="15">
        <v>0</v>
      </c>
      <c r="N42" s="15">
        <v>20</v>
      </c>
      <c r="O42" s="18">
        <v>0</v>
      </c>
    </row>
    <row r="43" spans="1:15" x14ac:dyDescent="0.25">
      <c r="A43" s="47">
        <v>33</v>
      </c>
      <c r="B43" s="15">
        <v>33</v>
      </c>
      <c r="C43" s="16" t="s">
        <v>63</v>
      </c>
      <c r="D43" s="17">
        <v>2007</v>
      </c>
      <c r="E43" s="16" t="s">
        <v>25</v>
      </c>
      <c r="F43" s="16">
        <f>G43-MIN(I43:O43)</f>
        <v>60</v>
      </c>
      <c r="G43" s="16">
        <f>SUM(I43:O43)</f>
        <v>60</v>
      </c>
      <c r="H43" s="16">
        <f>G43-K43</f>
        <v>0</v>
      </c>
      <c r="I43" s="66">
        <v>0</v>
      </c>
      <c r="J43" s="15">
        <v>0</v>
      </c>
      <c r="K43" s="15">
        <v>60</v>
      </c>
      <c r="L43" s="15">
        <v>0</v>
      </c>
      <c r="M43" s="15">
        <v>0</v>
      </c>
      <c r="N43" s="15">
        <v>0</v>
      </c>
      <c r="O43" s="18">
        <v>0</v>
      </c>
    </row>
    <row r="44" spans="1:15" x14ac:dyDescent="0.25">
      <c r="A44" s="47">
        <v>33</v>
      </c>
      <c r="B44" s="15">
        <v>35</v>
      </c>
      <c r="C44" s="16" t="s">
        <v>53</v>
      </c>
      <c r="D44" s="15">
        <v>2008</v>
      </c>
      <c r="E44" s="16" t="s">
        <v>35</v>
      </c>
      <c r="F44" s="16">
        <f>G44-MIN(I44:O44)</f>
        <v>60</v>
      </c>
      <c r="G44" s="16">
        <f>SUM(I44:O44)</f>
        <v>60</v>
      </c>
      <c r="H44" s="16">
        <f>G44-K44</f>
        <v>0</v>
      </c>
      <c r="I44" s="66">
        <v>0</v>
      </c>
      <c r="J44" s="15">
        <v>0</v>
      </c>
      <c r="K44" s="15">
        <v>60</v>
      </c>
      <c r="L44" s="15">
        <v>0</v>
      </c>
      <c r="M44" s="15">
        <v>0</v>
      </c>
      <c r="N44" s="15">
        <v>0</v>
      </c>
      <c r="O44" s="18">
        <v>0</v>
      </c>
    </row>
    <row r="45" spans="1:15" x14ac:dyDescent="0.25">
      <c r="A45" s="47">
        <v>33</v>
      </c>
      <c r="B45" s="15">
        <v>35</v>
      </c>
      <c r="C45" s="16" t="s">
        <v>64</v>
      </c>
      <c r="D45" s="17">
        <v>2010</v>
      </c>
      <c r="E45" s="16" t="s">
        <v>65</v>
      </c>
      <c r="F45" s="16">
        <f>G45-MIN(I45:O45)</f>
        <v>60</v>
      </c>
      <c r="G45" s="16">
        <f>SUM(I45:O45)</f>
        <v>60</v>
      </c>
      <c r="H45" s="16">
        <f>G45-K45</f>
        <v>60</v>
      </c>
      <c r="I45" s="66">
        <v>0</v>
      </c>
      <c r="J45" s="15">
        <v>20</v>
      </c>
      <c r="K45" s="15">
        <v>0</v>
      </c>
      <c r="L45" s="15">
        <v>0</v>
      </c>
      <c r="M45" s="15">
        <v>20</v>
      </c>
      <c r="N45" s="15">
        <v>20</v>
      </c>
      <c r="O45" s="18">
        <v>0</v>
      </c>
    </row>
    <row r="46" spans="1:15" x14ac:dyDescent="0.25">
      <c r="A46" s="47">
        <v>36</v>
      </c>
      <c r="B46" s="15">
        <v>37</v>
      </c>
      <c r="C46" s="16" t="s">
        <v>54</v>
      </c>
      <c r="D46" s="15">
        <v>2008</v>
      </c>
      <c r="E46" s="16" t="s">
        <v>39</v>
      </c>
      <c r="F46" s="16">
        <f>G46-MIN(I46:O46)</f>
        <v>20</v>
      </c>
      <c r="G46" s="16">
        <f>SUM(I46:O46)</f>
        <v>20</v>
      </c>
      <c r="H46" s="16">
        <f>G46-K46</f>
        <v>20</v>
      </c>
      <c r="I46" s="66">
        <v>0</v>
      </c>
      <c r="J46" s="15">
        <v>0</v>
      </c>
      <c r="K46" s="15">
        <v>0</v>
      </c>
      <c r="L46" s="15">
        <v>0</v>
      </c>
      <c r="M46" s="15">
        <v>0</v>
      </c>
      <c r="N46" s="15">
        <v>20</v>
      </c>
      <c r="O46" s="18">
        <v>0</v>
      </c>
    </row>
    <row r="47" spans="1:15" x14ac:dyDescent="0.25">
      <c r="A47" s="47">
        <v>36</v>
      </c>
      <c r="B47" s="15">
        <v>39</v>
      </c>
      <c r="C47" s="16" t="s">
        <v>71</v>
      </c>
      <c r="D47" s="17">
        <v>2007</v>
      </c>
      <c r="E47" s="16" t="s">
        <v>23</v>
      </c>
      <c r="F47" s="16">
        <f>G47-MIN(I47:O47)</f>
        <v>20</v>
      </c>
      <c r="G47" s="16">
        <f>SUM(I47:O47)</f>
        <v>20</v>
      </c>
      <c r="H47" s="16">
        <f>G47-K47</f>
        <v>20</v>
      </c>
      <c r="I47" s="66">
        <v>0</v>
      </c>
      <c r="J47" s="15">
        <v>20</v>
      </c>
      <c r="K47" s="15">
        <v>0</v>
      </c>
      <c r="L47" s="15">
        <v>0</v>
      </c>
      <c r="M47" s="15">
        <v>0</v>
      </c>
      <c r="N47" s="15">
        <v>0</v>
      </c>
      <c r="O47" s="18">
        <v>0</v>
      </c>
    </row>
    <row r="48" spans="1:15" x14ac:dyDescent="0.25">
      <c r="A48" s="47">
        <v>36</v>
      </c>
      <c r="B48" s="15">
        <v>39</v>
      </c>
      <c r="C48" s="16" t="s">
        <v>41</v>
      </c>
      <c r="D48" s="15">
        <v>2008</v>
      </c>
      <c r="E48" s="16" t="s">
        <v>39</v>
      </c>
      <c r="F48" s="16">
        <f>G48-MIN(I48:O48)</f>
        <v>20</v>
      </c>
      <c r="G48" s="16">
        <f>SUM(I48:O48)</f>
        <v>20</v>
      </c>
      <c r="H48" s="16">
        <f>G48-K48</f>
        <v>20</v>
      </c>
      <c r="I48" s="66">
        <v>0</v>
      </c>
      <c r="J48" s="15">
        <v>0</v>
      </c>
      <c r="K48" s="15">
        <v>0</v>
      </c>
      <c r="L48" s="15">
        <v>0</v>
      </c>
      <c r="M48" s="15">
        <v>0</v>
      </c>
      <c r="N48" s="15">
        <v>20</v>
      </c>
      <c r="O48" s="18">
        <v>0</v>
      </c>
    </row>
    <row r="49" spans="1:15" x14ac:dyDescent="0.25">
      <c r="A49" s="47">
        <v>36</v>
      </c>
      <c r="B49" s="15">
        <v>41</v>
      </c>
      <c r="C49" s="16" t="s">
        <v>60</v>
      </c>
      <c r="D49" s="15">
        <v>2008</v>
      </c>
      <c r="E49" s="16" t="s">
        <v>30</v>
      </c>
      <c r="F49" s="16">
        <f>G49-MIN(I49:O49)</f>
        <v>20</v>
      </c>
      <c r="G49" s="16">
        <f>SUM(I49:O49)</f>
        <v>20</v>
      </c>
      <c r="H49" s="16">
        <f>G49-K49</f>
        <v>20</v>
      </c>
      <c r="I49" s="66">
        <v>0</v>
      </c>
      <c r="J49" s="15">
        <v>0</v>
      </c>
      <c r="K49" s="15">
        <v>0</v>
      </c>
      <c r="L49" s="15">
        <v>0</v>
      </c>
      <c r="M49" s="15">
        <v>20</v>
      </c>
      <c r="N49" s="15">
        <v>0</v>
      </c>
      <c r="O49" s="18">
        <v>0</v>
      </c>
    </row>
    <row r="50" spans="1:15" x14ac:dyDescent="0.25">
      <c r="A50" s="47">
        <v>36</v>
      </c>
      <c r="B50" s="15">
        <v>41</v>
      </c>
      <c r="C50" s="16" t="s">
        <v>85</v>
      </c>
      <c r="D50" s="17">
        <v>2008</v>
      </c>
      <c r="E50" s="16" t="s">
        <v>30</v>
      </c>
      <c r="F50" s="16">
        <f>G50-MIN(I50:O50)</f>
        <v>20</v>
      </c>
      <c r="G50" s="16">
        <f>SUM(I50:O50)</f>
        <v>20</v>
      </c>
      <c r="H50" s="16">
        <f>G50-K50</f>
        <v>20</v>
      </c>
      <c r="I50" s="66">
        <v>0</v>
      </c>
      <c r="J50" s="15">
        <v>0</v>
      </c>
      <c r="K50" s="15">
        <v>0</v>
      </c>
      <c r="L50" s="15">
        <v>0</v>
      </c>
      <c r="M50" s="15">
        <v>20</v>
      </c>
      <c r="N50" s="15">
        <v>0</v>
      </c>
      <c r="O50" s="18">
        <v>0</v>
      </c>
    </row>
    <row r="51" spans="1:15" x14ac:dyDescent="0.25">
      <c r="A51" s="47">
        <v>36</v>
      </c>
      <c r="B51" s="15">
        <v>41</v>
      </c>
      <c r="C51" s="16" t="s">
        <v>83</v>
      </c>
      <c r="D51" s="17">
        <v>2013</v>
      </c>
      <c r="E51" s="16" t="s">
        <v>84</v>
      </c>
      <c r="F51" s="16">
        <f>G51-MIN(I51:O51)</f>
        <v>20</v>
      </c>
      <c r="G51" s="16">
        <f>SUM(I51:O51)</f>
        <v>20</v>
      </c>
      <c r="H51" s="16">
        <f>G51-K51</f>
        <v>20</v>
      </c>
      <c r="I51" s="66">
        <v>0</v>
      </c>
      <c r="J51" s="15">
        <v>20</v>
      </c>
      <c r="K51" s="15">
        <v>0</v>
      </c>
      <c r="L51" s="15">
        <v>0</v>
      </c>
      <c r="M51" s="15">
        <v>0</v>
      </c>
      <c r="N51" s="15">
        <v>0</v>
      </c>
      <c r="O51" s="18">
        <v>0</v>
      </c>
    </row>
    <row r="52" spans="1:15" ht="15.75" thickBot="1" x14ac:dyDescent="0.3">
      <c r="A52" s="48">
        <v>42</v>
      </c>
      <c r="B52" s="19">
        <v>41</v>
      </c>
      <c r="C52" s="20" t="s">
        <v>67</v>
      </c>
      <c r="D52" s="45">
        <v>2010</v>
      </c>
      <c r="E52" s="20" t="s">
        <v>68</v>
      </c>
      <c r="F52" s="20">
        <f>G52-MIN(I52:O52)</f>
        <v>0</v>
      </c>
      <c r="G52" s="20">
        <f>SUM(I52:O52)</f>
        <v>0</v>
      </c>
      <c r="H52" s="20">
        <f>G52-K52</f>
        <v>0</v>
      </c>
      <c r="I52" s="67">
        <v>0</v>
      </c>
      <c r="J52" s="19">
        <v>0</v>
      </c>
      <c r="K52" s="19">
        <v>0</v>
      </c>
      <c r="L52" s="19">
        <v>0</v>
      </c>
      <c r="M52" s="19">
        <v>0</v>
      </c>
      <c r="N52" s="19">
        <v>0</v>
      </c>
      <c r="O52" s="21">
        <v>0</v>
      </c>
    </row>
    <row r="55" spans="1:15" x14ac:dyDescent="0.25">
      <c r="A55" s="58" t="s">
        <v>73</v>
      </c>
      <c r="B55" s="59"/>
      <c r="C55" s="60" t="s">
        <v>72</v>
      </c>
      <c r="D55" s="56"/>
      <c r="E55" s="57"/>
    </row>
    <row r="56" spans="1:15" x14ac:dyDescent="0.25">
      <c r="A56" s="61" t="s">
        <v>74</v>
      </c>
      <c r="B56" s="62"/>
      <c r="C56" s="60" t="s">
        <v>75</v>
      </c>
      <c r="D56" s="56"/>
      <c r="E56" s="57"/>
    </row>
    <row r="57" spans="1:15" x14ac:dyDescent="0.25">
      <c r="A57" s="63" t="s">
        <v>9</v>
      </c>
      <c r="B57" s="64"/>
      <c r="C57" s="60" t="s">
        <v>76</v>
      </c>
      <c r="D57" s="56"/>
      <c r="E57" s="57"/>
    </row>
    <row r="58" spans="1:15" x14ac:dyDescent="0.25">
      <c r="A58" s="30" t="s">
        <v>80</v>
      </c>
      <c r="B58" s="30"/>
      <c r="C58" s="55" t="s">
        <v>81</v>
      </c>
      <c r="D58" s="56"/>
      <c r="E58" s="57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B12:O52">
    <sortCondition descending="1" ref="F12:F52"/>
  </sortState>
  <mergeCells count="10">
    <mergeCell ref="F7:F8"/>
    <mergeCell ref="G7:G8"/>
    <mergeCell ref="H7:H8"/>
    <mergeCell ref="C58:E58"/>
    <mergeCell ref="A55:B55"/>
    <mergeCell ref="C55:E55"/>
    <mergeCell ref="A56:B56"/>
    <mergeCell ref="C56:E56"/>
    <mergeCell ref="A57:B57"/>
    <mergeCell ref="C57:E57"/>
  </mergeCells>
  <pageMargins left="0.7" right="0.7" top="0.75" bottom="0.75" header="0.3" footer="0.3"/>
  <pageSetup paperSize="9" scale="48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Worksheet</vt:lpstr>
      <vt:lpstr>Worksheet!Področje_tiskanja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League Rankings</dc:title>
  <dc:subject>League Rankings</dc:subject>
  <dc:creator>ntzs.si</dc:creator>
  <cp:keywords>League Rankings</cp:keywords>
  <dc:description>League Rankings</dc:description>
  <cp:lastModifiedBy>Dane Šarlah</cp:lastModifiedBy>
  <cp:lastPrinted>2024-10-13T06:31:30Z</cp:lastPrinted>
  <dcterms:created xsi:type="dcterms:W3CDTF">2024-06-05T07:34:25Z</dcterms:created>
  <dcterms:modified xsi:type="dcterms:W3CDTF">2025-09-25T11:15:07Z</dcterms:modified>
  <cp:category>League Rankings</cp:category>
</cp:coreProperties>
</file>