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TOP U-13\"/>
    </mc:Choice>
  </mc:AlternateContent>
  <xr:revisionPtr revIDLastSave="0" documentId="13_ncr:1_{85FAFACB-334F-4BFB-B3F9-515762A6F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39" i="1" s="1"/>
  <c r="E39" i="1"/>
  <c r="F38" i="1"/>
  <c r="E38" i="1" s="1"/>
  <c r="F37" i="1"/>
  <c r="G37" i="1" s="1"/>
  <c r="E37" i="1"/>
  <c r="F36" i="1"/>
  <c r="G36" i="1" s="1"/>
  <c r="F35" i="1"/>
  <c r="G35" i="1" s="1"/>
  <c r="F34" i="1"/>
  <c r="G34" i="1" s="1"/>
  <c r="E34" i="1"/>
  <c r="F33" i="1"/>
  <c r="G33" i="1" s="1"/>
  <c r="F32" i="1"/>
  <c r="G32" i="1" s="1"/>
  <c r="F31" i="1"/>
  <c r="E31" i="1" s="1"/>
  <c r="F30" i="1"/>
  <c r="G30" i="1" s="1"/>
  <c r="F29" i="1"/>
  <c r="E29" i="1" s="1"/>
  <c r="F28" i="1"/>
  <c r="G28" i="1" s="1"/>
  <c r="F27" i="1"/>
  <c r="G27" i="1" s="1"/>
  <c r="F26" i="1"/>
  <c r="G26" i="1" s="1"/>
  <c r="F25" i="1"/>
  <c r="G25" i="1" s="1"/>
  <c r="F24" i="1"/>
  <c r="G24" i="1" s="1"/>
  <c r="F21" i="1"/>
  <c r="E21" i="1" s="1"/>
  <c r="F23" i="1"/>
  <c r="E23" i="1" s="1"/>
  <c r="F20" i="1"/>
  <c r="E20" i="1" s="1"/>
  <c r="F22" i="1"/>
  <c r="E22" i="1" s="1"/>
  <c r="F19" i="1"/>
  <c r="G19" i="1" s="1"/>
  <c r="F16" i="1"/>
  <c r="G16" i="1" s="1"/>
  <c r="F18" i="1"/>
  <c r="G18" i="1" s="1"/>
  <c r="E18" i="1"/>
  <c r="F17" i="1"/>
  <c r="E17" i="1" s="1"/>
  <c r="F15" i="1"/>
  <c r="G15" i="1" s="1"/>
  <c r="E15" i="1"/>
  <c r="F14" i="1"/>
  <c r="G14" i="1" s="1"/>
  <c r="F13" i="1"/>
  <c r="E13" i="1" s="1"/>
  <c r="F12" i="1"/>
  <c r="G12" i="1" s="1"/>
  <c r="F11" i="1"/>
  <c r="E11" i="1" s="1"/>
  <c r="E12" i="1" l="1"/>
  <c r="G22" i="1"/>
  <c r="E32" i="1"/>
  <c r="E33" i="1"/>
  <c r="E30" i="1"/>
  <c r="E28" i="1"/>
  <c r="E27" i="1"/>
  <c r="G31" i="1"/>
  <c r="E36" i="1"/>
  <c r="E14" i="1"/>
  <c r="E26" i="1"/>
  <c r="E25" i="1"/>
  <c r="E19" i="1"/>
  <c r="G23" i="1"/>
  <c r="G20" i="1"/>
  <c r="G17" i="1"/>
  <c r="E24" i="1"/>
  <c r="G29" i="1"/>
  <c r="G21" i="1"/>
  <c r="G38" i="1"/>
  <c r="G11" i="1"/>
  <c r="G13" i="1"/>
  <c r="E16" i="1"/>
  <c r="E35" i="1"/>
</calcChain>
</file>

<file path=xl/sharedStrings.xml><?xml version="1.0" encoding="utf-8"?>
<sst xmlns="http://schemas.openxmlformats.org/spreadsheetml/2006/main" count="93" uniqueCount="73">
  <si>
    <t>Namiznoteniška zveza Slovenije</t>
  </si>
  <si>
    <t>Lestvica</t>
  </si>
  <si>
    <t>Kategorija:</t>
  </si>
  <si>
    <t>Datum:</t>
  </si>
  <si>
    <t>Naslov:</t>
  </si>
  <si>
    <t>Mesto</t>
  </si>
  <si>
    <t>Ime in priimek</t>
  </si>
  <si>
    <t>Letnik</t>
  </si>
  <si>
    <t>Klub</t>
  </si>
  <si>
    <t>1. OT</t>
  </si>
  <si>
    <t>2. OT</t>
  </si>
  <si>
    <t>DP</t>
  </si>
  <si>
    <t>1. TOP</t>
  </si>
  <si>
    <t>ŠD SU</t>
  </si>
  <si>
    <t>NTK Vesna</t>
  </si>
  <si>
    <t>NTK Arrigoni</t>
  </si>
  <si>
    <t>Maša Virant</t>
  </si>
  <si>
    <t>Sara Simončič</t>
  </si>
  <si>
    <t>Ana Božeglav</t>
  </si>
  <si>
    <t>NTK Žalec</t>
  </si>
  <si>
    <t>NTD Kajuh-Slovan</t>
  </si>
  <si>
    <t>NTK Logatec</t>
  </si>
  <si>
    <t>Keja Malić</t>
  </si>
  <si>
    <t>Vita Markelj</t>
  </si>
  <si>
    <t>Ema Stojko</t>
  </si>
  <si>
    <t>Nika Jureš</t>
  </si>
  <si>
    <t>Zarja Cafuta</t>
  </si>
  <si>
    <t>Ema Kaluža</t>
  </si>
  <si>
    <t>Kaja Horvat</t>
  </si>
  <si>
    <t>Arnesa Berisha</t>
  </si>
  <si>
    <t>Točke vse</t>
  </si>
  <si>
    <t>vsota vseh točk</t>
  </si>
  <si>
    <t>Nadomestne točke</t>
  </si>
  <si>
    <t>nadomestne točke</t>
  </si>
  <si>
    <t>NTK Sobota</t>
  </si>
  <si>
    <t>Aliana Morina</t>
  </si>
  <si>
    <t>NTK B2</t>
  </si>
  <si>
    <t>Inja Levičnik</t>
  </si>
  <si>
    <t>Zoja Radojević</t>
  </si>
  <si>
    <t>Julija Rener</t>
  </si>
  <si>
    <t>Lia Drnovšek</t>
  </si>
  <si>
    <t>NTK Gorica</t>
  </si>
  <si>
    <t>Novo mesto</t>
  </si>
  <si>
    <t>Kidričevo</t>
  </si>
  <si>
    <t>Zoja Brulc</t>
  </si>
  <si>
    <t>mlajše kadetinje U-13</t>
  </si>
  <si>
    <t>Laura Logar</t>
  </si>
  <si>
    <t>Lazarela Pačavra</t>
  </si>
  <si>
    <t>Ratiskaia Rimma</t>
  </si>
  <si>
    <t>ŽNTK Maribor</t>
  </si>
  <si>
    <t>Reneja Planinšek</t>
  </si>
  <si>
    <t>PPK rakek</t>
  </si>
  <si>
    <t>EDP</t>
  </si>
  <si>
    <t>Celje</t>
  </si>
  <si>
    <t>Izola</t>
  </si>
  <si>
    <t>14.-15.03.2026</t>
  </si>
  <si>
    <t>Sezona:</t>
  </si>
  <si>
    <t>2025/2026</t>
  </si>
  <si>
    <t>Aurora Hrovatin</t>
  </si>
  <si>
    <t>Lilija Vovk Petrovski</t>
  </si>
  <si>
    <t>Ivana Tokić</t>
  </si>
  <si>
    <t>NTK Vrtojba</t>
  </si>
  <si>
    <t>Žana Novak</t>
  </si>
  <si>
    <t>Tia Susič</t>
  </si>
  <si>
    <t>Maša Peršolja</t>
  </si>
  <si>
    <t>Neža Novak</t>
  </si>
  <si>
    <t>Zala Šolar</t>
  </si>
  <si>
    <t>Točke (*)</t>
  </si>
  <si>
    <t>Točke (e)</t>
  </si>
  <si>
    <t>vsota točk brez najnižjega rezultata</t>
  </si>
  <si>
    <t>vsota točk brez rezultatov ekipnih tekmovanj</t>
  </si>
  <si>
    <t>Luče</t>
  </si>
  <si>
    <t>Mlajše kadetinje po 1. TOP 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</si>
</sst>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4"/>
      <color rgb="FFFFFFFF"/>
      <name val="Calibri"/>
    </font>
    <font>
      <b/>
      <sz val="20"/>
      <color rgb="FFFFFFFF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5" borderId="1" xfId="0" applyFill="1" applyBorder="1"/>
    <xf numFmtId="14" fontId="0" fillId="0" borderId="0" xfId="0" applyNumberFormat="1"/>
    <xf numFmtId="0" fontId="0" fillId="6" borderId="9" xfId="0" applyFill="1" applyBorder="1"/>
    <xf numFmtId="0" fontId="0" fillId="5" borderId="0" xfId="0" applyFill="1"/>
    <xf numFmtId="0" fontId="0" fillId="5" borderId="10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3" xfId="0" applyFill="1" applyBorder="1"/>
    <xf numFmtId="0" fontId="0" fillId="0" borderId="4" xfId="0" applyBorder="1"/>
    <xf numFmtId="0" fontId="0" fillId="0" borderId="6" xfId="0" applyBorder="1"/>
    <xf numFmtId="0" fontId="0" fillId="6" borderId="0" xfId="0" applyFill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14" fontId="0" fillId="6" borderId="16" xfId="0" applyNumberFormat="1" applyFill="1" applyBorder="1"/>
    <xf numFmtId="0" fontId="0" fillId="6" borderId="12" xfId="0" applyFill="1" applyBorder="1"/>
    <xf numFmtId="0" fontId="0" fillId="6" borderId="13" xfId="0" applyFill="1" applyBorder="1"/>
    <xf numFmtId="14" fontId="0" fillId="6" borderId="15" xfId="0" applyNumberFormat="1" applyFill="1" applyBorder="1"/>
    <xf numFmtId="0" fontId="0" fillId="0" borderId="1" xfId="0" applyBorder="1"/>
    <xf numFmtId="0" fontId="5" fillId="0" borderId="3" xfId="0" applyFont="1" applyBorder="1"/>
    <xf numFmtId="0" fontId="0" fillId="0" borderId="18" xfId="0" applyBorder="1"/>
    <xf numFmtId="14" fontId="0" fillId="0" borderId="0" xfId="0" applyNumberFormat="1" applyAlignment="1">
      <alignment horizontal="left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8" borderId="12" xfId="0" applyFill="1" applyBorder="1"/>
    <xf numFmtId="0" fontId="0" fillId="9" borderId="12" xfId="0" applyFill="1" applyBorder="1"/>
    <xf numFmtId="0" fontId="0" fillId="8" borderId="13" xfId="0" applyFill="1" applyBorder="1"/>
    <xf numFmtId="0" fontId="0" fillId="9" borderId="13" xfId="0" applyFill="1" applyBorder="1"/>
    <xf numFmtId="14" fontId="0" fillId="8" borderId="15" xfId="0" applyNumberFormat="1" applyFill="1" applyBorder="1"/>
    <xf numFmtId="14" fontId="0" fillId="9" borderId="15" xfId="0" applyNumberFormat="1" applyFill="1" applyBorder="1" applyAlignment="1">
      <alignment horizontal="left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3" fillId="0" borderId="3" xfId="0" applyFont="1" applyBorder="1"/>
    <xf numFmtId="0" fontId="0" fillId="0" borderId="3" xfId="0" applyBorder="1"/>
    <xf numFmtId="0" fontId="0" fillId="0" borderId="5" xfId="0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6" fillId="2" borderId="0" xfId="0" applyFont="1" applyFill="1"/>
    <xf numFmtId="0" fontId="7" fillId="3" borderId="0" xfId="0" applyFont="1" applyFill="1"/>
    <xf numFmtId="0" fontId="5" fillId="0" borderId="19" xfId="0" applyFont="1" applyBorder="1"/>
    <xf numFmtId="0" fontId="5" fillId="0" borderId="7" xfId="0" applyFont="1" applyBorder="1"/>
    <xf numFmtId="0" fontId="0" fillId="7" borderId="0" xfId="0" applyFill="1"/>
    <xf numFmtId="0" fontId="0" fillId="7" borderId="22" xfId="0" applyFill="1" applyBorder="1"/>
    <xf numFmtId="0" fontId="0" fillId="11" borderId="21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11" borderId="12" xfId="0" applyFill="1" applyBorder="1" applyAlignment="1">
      <alignment vertical="center"/>
    </xf>
    <xf numFmtId="0" fontId="0" fillId="12" borderId="21" xfId="0" applyFill="1" applyBorder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1</xdr:row>
      <xdr:rowOff>89535</xdr:rowOff>
    </xdr:from>
    <xdr:to>
      <xdr:col>11</xdr:col>
      <xdr:colOff>230414</xdr:colOff>
      <xdr:row>3</xdr:row>
      <xdr:rowOff>33494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35F4A75-FDFD-4407-8308-C97F88C0E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337185"/>
          <a:ext cx="601889" cy="464024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1</xdr:row>
      <xdr:rowOff>60960</xdr:rowOff>
    </xdr:from>
    <xdr:to>
      <xdr:col>11</xdr:col>
      <xdr:colOff>194219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25730D9-D3BE-4C9B-BCE4-9A31B0F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6380" y="316230"/>
          <a:ext cx="60569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topLeftCell="A6" workbookViewId="0">
      <selection activeCell="O29" sqref="O29"/>
    </sheetView>
  </sheetViews>
  <sheetFormatPr defaultRowHeight="15" x14ac:dyDescent="0.25"/>
  <cols>
    <col min="1" max="1" width="10" customWidth="1"/>
    <col min="2" max="2" width="24.7109375" customWidth="1"/>
    <col min="3" max="3" width="10" customWidth="1"/>
    <col min="4" max="4" width="19.85546875" customWidth="1"/>
    <col min="5" max="5" width="9.28515625" customWidth="1"/>
    <col min="6" max="6" width="10" customWidth="1"/>
    <col min="7" max="7" width="9.28515625" customWidth="1"/>
    <col min="8" max="8" width="10.42578125" bestFit="1" customWidth="1"/>
    <col min="9" max="9" width="11.42578125" customWidth="1"/>
    <col min="10" max="10" width="13.5703125" bestFit="1" customWidth="1"/>
    <col min="11" max="11" width="13.5703125" customWidth="1"/>
    <col min="12" max="12" width="11.140625" bestFit="1" customWidth="1"/>
  </cols>
  <sheetData>
    <row r="1" spans="1:12" ht="19.5" thickBot="1" x14ac:dyDescent="0.35">
      <c r="A1" s="1" t="s">
        <v>0</v>
      </c>
      <c r="B1" s="1"/>
      <c r="C1" s="1"/>
      <c r="D1" s="1"/>
      <c r="E1" s="47"/>
      <c r="F1" s="1"/>
      <c r="G1" s="47"/>
      <c r="H1" s="1"/>
      <c r="I1" s="1"/>
      <c r="J1" s="1"/>
      <c r="K1" s="1"/>
      <c r="L1" s="1"/>
    </row>
    <row r="2" spans="1:12" ht="26.25" customHeight="1" x14ac:dyDescent="0.4">
      <c r="A2" s="2" t="s">
        <v>1</v>
      </c>
      <c r="B2" s="2"/>
      <c r="C2" s="2"/>
      <c r="D2" s="2"/>
      <c r="E2" s="48"/>
      <c r="F2" s="2"/>
      <c r="G2" s="48"/>
      <c r="H2" s="2"/>
      <c r="I2" s="2"/>
      <c r="J2" s="2"/>
      <c r="K2" s="34"/>
      <c r="L2" s="35"/>
    </row>
    <row r="3" spans="1:12" x14ac:dyDescent="0.25">
      <c r="A3" t="s">
        <v>56</v>
      </c>
      <c r="B3" t="s">
        <v>57</v>
      </c>
      <c r="K3" s="26"/>
      <c r="L3" s="27"/>
    </row>
    <row r="4" spans="1:12" ht="15.4" customHeight="1" thickBot="1" x14ac:dyDescent="0.3">
      <c r="A4" t="s">
        <v>2</v>
      </c>
      <c r="B4" t="s">
        <v>45</v>
      </c>
      <c r="J4" s="25"/>
      <c r="K4" s="36"/>
      <c r="L4" s="37"/>
    </row>
    <row r="5" spans="1:12" ht="15.4" customHeight="1" x14ac:dyDescent="0.25">
      <c r="A5" t="s">
        <v>3</v>
      </c>
      <c r="B5" s="24">
        <v>46171</v>
      </c>
      <c r="J5" s="25"/>
    </row>
    <row r="6" spans="1:12" ht="15.4" customHeight="1" thickBot="1" x14ac:dyDescent="0.3">
      <c r="A6" s="21" t="s">
        <v>4</v>
      </c>
      <c r="B6" t="s">
        <v>72</v>
      </c>
    </row>
    <row r="7" spans="1:12" ht="15.4" customHeight="1" x14ac:dyDescent="0.25">
      <c r="A7" s="7" t="s">
        <v>5</v>
      </c>
      <c r="B7" s="8" t="s">
        <v>6</v>
      </c>
      <c r="C7" s="9" t="s">
        <v>7</v>
      </c>
      <c r="D7" s="8" t="s">
        <v>8</v>
      </c>
      <c r="E7" s="59" t="s">
        <v>67</v>
      </c>
      <c r="F7" s="62" t="s">
        <v>30</v>
      </c>
      <c r="G7" s="65" t="s">
        <v>68</v>
      </c>
      <c r="H7" s="5" t="s">
        <v>9</v>
      </c>
      <c r="I7" s="18" t="s">
        <v>10</v>
      </c>
      <c r="J7" s="28" t="s">
        <v>11</v>
      </c>
      <c r="K7" s="29" t="s">
        <v>52</v>
      </c>
      <c r="L7" s="28" t="s">
        <v>12</v>
      </c>
    </row>
    <row r="8" spans="1:12" ht="15.4" customHeight="1" x14ac:dyDescent="0.25">
      <c r="A8" s="3"/>
      <c r="B8" s="6"/>
      <c r="C8" s="10"/>
      <c r="D8" s="6"/>
      <c r="E8" s="60"/>
      <c r="F8" s="63"/>
      <c r="G8" s="63"/>
      <c r="H8" s="13" t="s">
        <v>43</v>
      </c>
      <c r="I8" s="19" t="s">
        <v>42</v>
      </c>
      <c r="J8" s="30" t="s">
        <v>53</v>
      </c>
      <c r="K8" s="31" t="s">
        <v>54</v>
      </c>
      <c r="L8" s="30" t="s">
        <v>71</v>
      </c>
    </row>
    <row r="9" spans="1:12" ht="15.4" customHeight="1" thickBot="1" x14ac:dyDescent="0.3">
      <c r="A9" s="14"/>
      <c r="B9" s="16"/>
      <c r="C9" s="15"/>
      <c r="D9" s="16"/>
      <c r="E9" s="61"/>
      <c r="F9" s="64"/>
      <c r="G9" s="64"/>
      <c r="H9" s="17">
        <v>45913</v>
      </c>
      <c r="I9" s="20">
        <v>45990</v>
      </c>
      <c r="J9" s="32" t="s">
        <v>55</v>
      </c>
      <c r="K9" s="33">
        <v>46123</v>
      </c>
      <c r="L9" s="32">
        <v>46166</v>
      </c>
    </row>
    <row r="10" spans="1:12" ht="15.4" customHeight="1" thickBot="1" x14ac:dyDescent="0.3">
      <c r="A10" s="21"/>
      <c r="H10" s="4"/>
      <c r="I10" s="4"/>
      <c r="J10" s="4"/>
      <c r="K10" s="4"/>
      <c r="L10" s="4"/>
    </row>
    <row r="11" spans="1:12" ht="15.4" customHeight="1" x14ac:dyDescent="0.25">
      <c r="A11" s="23">
        <v>1</v>
      </c>
      <c r="B11" s="38" t="s">
        <v>18</v>
      </c>
      <c r="C11" s="39">
        <v>2013</v>
      </c>
      <c r="D11" s="38" t="s">
        <v>15</v>
      </c>
      <c r="E11" s="49">
        <f>F11-MIN(H11:L11)</f>
        <v>5300</v>
      </c>
      <c r="F11" s="38">
        <f>SUM(H11:L11)</f>
        <v>6250</v>
      </c>
      <c r="G11" s="49">
        <f>F11-K11</f>
        <v>5300</v>
      </c>
      <c r="H11" s="39">
        <v>1300</v>
      </c>
      <c r="I11" s="39">
        <v>1000</v>
      </c>
      <c r="J11" s="39">
        <v>1300</v>
      </c>
      <c r="K11" s="39">
        <v>950</v>
      </c>
      <c r="L11" s="40">
        <v>1700</v>
      </c>
    </row>
    <row r="12" spans="1:12" ht="15.4" customHeight="1" x14ac:dyDescent="0.25">
      <c r="A12" s="11">
        <v>2</v>
      </c>
      <c r="B12" s="41" t="s">
        <v>16</v>
      </c>
      <c r="C12" s="42">
        <v>2013</v>
      </c>
      <c r="D12" s="41" t="s">
        <v>14</v>
      </c>
      <c r="E12" s="22">
        <f>F12-MIN(H12:L12)</f>
        <v>5000</v>
      </c>
      <c r="F12" s="41">
        <f>SUM(H12:L12)</f>
        <v>5550</v>
      </c>
      <c r="G12" s="22">
        <f>F12-K12</f>
        <v>5000</v>
      </c>
      <c r="H12" s="42">
        <v>1000</v>
      </c>
      <c r="I12" s="42">
        <v>1300</v>
      </c>
      <c r="J12" s="42">
        <v>1300</v>
      </c>
      <c r="K12" s="42">
        <v>550</v>
      </c>
      <c r="L12" s="43">
        <v>1400</v>
      </c>
    </row>
    <row r="13" spans="1:12" ht="15.4" customHeight="1" x14ac:dyDescent="0.25">
      <c r="A13" s="11">
        <v>3</v>
      </c>
      <c r="B13" s="41" t="s">
        <v>17</v>
      </c>
      <c r="C13" s="42">
        <v>2013</v>
      </c>
      <c r="D13" s="41" t="s">
        <v>13</v>
      </c>
      <c r="E13" s="22">
        <f>F13-MIN(H13:L13)</f>
        <v>4450</v>
      </c>
      <c r="F13" s="41">
        <f>SUM(H13:L13)</f>
        <v>4450</v>
      </c>
      <c r="G13" s="22">
        <f>F13-K13</f>
        <v>3750</v>
      </c>
      <c r="H13" s="42">
        <v>0</v>
      </c>
      <c r="I13" s="42">
        <v>800</v>
      </c>
      <c r="J13" s="42">
        <v>2000</v>
      </c>
      <c r="K13" s="42">
        <v>700</v>
      </c>
      <c r="L13" s="43">
        <v>950</v>
      </c>
    </row>
    <row r="14" spans="1:12" ht="15.4" customHeight="1" x14ac:dyDescent="0.25">
      <c r="A14" s="11">
        <v>4</v>
      </c>
      <c r="B14" s="41" t="s">
        <v>24</v>
      </c>
      <c r="C14" s="42">
        <v>2013</v>
      </c>
      <c r="D14" s="41" t="s">
        <v>21</v>
      </c>
      <c r="E14" s="22">
        <f>F14-MIN(H14:L14)</f>
        <v>4300</v>
      </c>
      <c r="F14" s="41">
        <f>SUM(H14:L14)</f>
        <v>4900</v>
      </c>
      <c r="G14" s="22">
        <f>F14-K14</f>
        <v>4050</v>
      </c>
      <c r="H14" s="42">
        <v>800</v>
      </c>
      <c r="I14" s="42">
        <v>600</v>
      </c>
      <c r="J14" s="42">
        <v>1600</v>
      </c>
      <c r="K14" s="42">
        <v>850</v>
      </c>
      <c r="L14" s="43">
        <v>1050</v>
      </c>
    </row>
    <row r="15" spans="1:12" ht="15.4" customHeight="1" x14ac:dyDescent="0.25">
      <c r="A15" s="11">
        <v>5</v>
      </c>
      <c r="B15" s="41" t="s">
        <v>27</v>
      </c>
      <c r="C15" s="42">
        <v>2013</v>
      </c>
      <c r="D15" s="41" t="s">
        <v>14</v>
      </c>
      <c r="E15" s="22">
        <f>F15-MIN(H15:L15)</f>
        <v>3100</v>
      </c>
      <c r="F15" s="41">
        <f>SUM(H15:L15)</f>
        <v>3350</v>
      </c>
      <c r="G15" s="22">
        <f>F15-K15</f>
        <v>3100</v>
      </c>
      <c r="H15" s="42">
        <v>600</v>
      </c>
      <c r="I15" s="42">
        <v>600</v>
      </c>
      <c r="J15" s="42">
        <v>1000</v>
      </c>
      <c r="K15" s="42">
        <v>250</v>
      </c>
      <c r="L15" s="43">
        <v>900</v>
      </c>
    </row>
    <row r="16" spans="1:12" ht="15.4" customHeight="1" x14ac:dyDescent="0.25">
      <c r="A16" s="11">
        <v>5</v>
      </c>
      <c r="B16" s="41" t="s">
        <v>28</v>
      </c>
      <c r="C16" s="42">
        <v>2013</v>
      </c>
      <c r="D16" s="41" t="s">
        <v>34</v>
      </c>
      <c r="E16" s="22">
        <f>F16-MIN(H16:L16)</f>
        <v>3100</v>
      </c>
      <c r="F16" s="41">
        <f>SUM(H16:L16)</f>
        <v>3100</v>
      </c>
      <c r="G16" s="22">
        <f>F16-K16</f>
        <v>3000</v>
      </c>
      <c r="H16" s="42">
        <v>800</v>
      </c>
      <c r="I16" s="42">
        <v>0</v>
      </c>
      <c r="J16" s="42">
        <v>1000</v>
      </c>
      <c r="K16" s="42">
        <v>100</v>
      </c>
      <c r="L16" s="43">
        <v>1200</v>
      </c>
    </row>
    <row r="17" spans="1:12" ht="15.4" customHeight="1" x14ac:dyDescent="0.25">
      <c r="A17" s="11">
        <v>7</v>
      </c>
      <c r="B17" s="41" t="s">
        <v>29</v>
      </c>
      <c r="C17" s="42">
        <v>2013</v>
      </c>
      <c r="D17" s="41" t="s">
        <v>15</v>
      </c>
      <c r="E17" s="22">
        <f>F17-MIN(H17:L17)</f>
        <v>2850</v>
      </c>
      <c r="F17" s="41">
        <f>SUM(H17:L17)</f>
        <v>2950</v>
      </c>
      <c r="G17" s="22">
        <f>F17-K17</f>
        <v>2500</v>
      </c>
      <c r="H17" s="42">
        <v>600</v>
      </c>
      <c r="I17" s="42">
        <v>100</v>
      </c>
      <c r="J17" s="42">
        <v>1000</v>
      </c>
      <c r="K17" s="42">
        <v>450</v>
      </c>
      <c r="L17" s="43">
        <v>800</v>
      </c>
    </row>
    <row r="18" spans="1:12" ht="15.4" customHeight="1" x14ac:dyDescent="0.25">
      <c r="A18" s="11">
        <v>7</v>
      </c>
      <c r="B18" s="41" t="s">
        <v>25</v>
      </c>
      <c r="C18" s="42">
        <v>2013</v>
      </c>
      <c r="D18" s="41" t="s">
        <v>20</v>
      </c>
      <c r="E18" s="22">
        <f>F18-MIN(H18:L18)</f>
        <v>2850</v>
      </c>
      <c r="F18" s="41">
        <f>SUM(H18:L18)</f>
        <v>2850</v>
      </c>
      <c r="G18" s="22">
        <f>F18-K18</f>
        <v>2850</v>
      </c>
      <c r="H18" s="42">
        <v>400</v>
      </c>
      <c r="I18" s="42">
        <v>600</v>
      </c>
      <c r="J18" s="42">
        <v>1000</v>
      </c>
      <c r="K18" s="42">
        <v>0</v>
      </c>
      <c r="L18" s="43">
        <v>850</v>
      </c>
    </row>
    <row r="19" spans="1:12" ht="15.4" customHeight="1" x14ac:dyDescent="0.25">
      <c r="A19" s="11">
        <v>9</v>
      </c>
      <c r="B19" s="41" t="s">
        <v>35</v>
      </c>
      <c r="C19" s="42">
        <v>2014</v>
      </c>
      <c r="D19" s="41" t="s">
        <v>34</v>
      </c>
      <c r="E19" s="22">
        <f>F19-MIN(H19:L19)</f>
        <v>2460</v>
      </c>
      <c r="F19" s="41">
        <f>SUM(H19:L19)</f>
        <v>2560</v>
      </c>
      <c r="G19" s="22">
        <f>F19-K19</f>
        <v>2460</v>
      </c>
      <c r="H19" s="42">
        <v>400</v>
      </c>
      <c r="I19" s="42">
        <v>800</v>
      </c>
      <c r="J19" s="42">
        <v>700</v>
      </c>
      <c r="K19" s="42">
        <v>100</v>
      </c>
      <c r="L19" s="43">
        <v>560</v>
      </c>
    </row>
    <row r="20" spans="1:12" ht="15.4" customHeight="1" x14ac:dyDescent="0.25">
      <c r="A20" s="11">
        <v>10</v>
      </c>
      <c r="B20" s="41" t="s">
        <v>23</v>
      </c>
      <c r="C20" s="42">
        <v>2013</v>
      </c>
      <c r="D20" s="41" t="s">
        <v>21</v>
      </c>
      <c r="E20" s="22">
        <f>F20-MIN(H20:L20)</f>
        <v>2150</v>
      </c>
      <c r="F20" s="41">
        <f>SUM(H20:L20)</f>
        <v>2250</v>
      </c>
      <c r="G20" s="22">
        <f>F20-K20</f>
        <v>2150</v>
      </c>
      <c r="H20" s="42">
        <v>600</v>
      </c>
      <c r="I20" s="42">
        <v>200</v>
      </c>
      <c r="J20" s="42">
        <v>700</v>
      </c>
      <c r="K20" s="42">
        <v>100</v>
      </c>
      <c r="L20" s="43">
        <v>650</v>
      </c>
    </row>
    <row r="21" spans="1:12" ht="15.4" customHeight="1" x14ac:dyDescent="0.25">
      <c r="A21" s="11">
        <v>11</v>
      </c>
      <c r="B21" s="41" t="s">
        <v>39</v>
      </c>
      <c r="C21" s="42">
        <v>2015</v>
      </c>
      <c r="D21" s="41" t="s">
        <v>15</v>
      </c>
      <c r="E21" s="22">
        <f>F21-MIN(H21:L21)</f>
        <v>1950</v>
      </c>
      <c r="F21" s="41">
        <f>SUM(H21:L21)</f>
        <v>1950</v>
      </c>
      <c r="G21" s="22">
        <f>F21-K21</f>
        <v>1850</v>
      </c>
      <c r="H21" s="42">
        <v>0</v>
      </c>
      <c r="I21" s="42">
        <v>400</v>
      </c>
      <c r="J21" s="42">
        <v>700</v>
      </c>
      <c r="K21" s="42">
        <v>100</v>
      </c>
      <c r="L21" s="43">
        <v>750</v>
      </c>
    </row>
    <row r="22" spans="1:12" ht="15.4" customHeight="1" x14ac:dyDescent="0.25">
      <c r="A22" s="11">
        <v>12</v>
      </c>
      <c r="B22" s="41" t="s">
        <v>22</v>
      </c>
      <c r="C22" s="42">
        <v>2014</v>
      </c>
      <c r="D22" s="41" t="s">
        <v>21</v>
      </c>
      <c r="E22" s="22">
        <f>F22-MIN(H22:L22)</f>
        <v>1940</v>
      </c>
      <c r="F22" s="41">
        <f>SUM(H22:L22)</f>
        <v>2090</v>
      </c>
      <c r="G22" s="22">
        <f>F22-K22</f>
        <v>1940</v>
      </c>
      <c r="H22" s="42">
        <v>600</v>
      </c>
      <c r="I22" s="42">
        <v>200</v>
      </c>
      <c r="J22" s="42">
        <v>700</v>
      </c>
      <c r="K22" s="42">
        <v>150</v>
      </c>
      <c r="L22" s="43">
        <v>440</v>
      </c>
    </row>
    <row r="23" spans="1:12" ht="15.4" customHeight="1" x14ac:dyDescent="0.25">
      <c r="A23" s="11">
        <v>13</v>
      </c>
      <c r="B23" s="41" t="s">
        <v>40</v>
      </c>
      <c r="C23" s="42">
        <v>2015</v>
      </c>
      <c r="D23" s="41" t="s">
        <v>15</v>
      </c>
      <c r="E23" s="22">
        <f>F23-MIN(H23:L23)</f>
        <v>1900</v>
      </c>
      <c r="F23" s="41">
        <f>SUM(H23:L23)</f>
        <v>1900</v>
      </c>
      <c r="G23" s="22">
        <f>F23-K23</f>
        <v>1900</v>
      </c>
      <c r="H23" s="42">
        <v>0</v>
      </c>
      <c r="I23" s="42">
        <v>600</v>
      </c>
      <c r="J23" s="42">
        <v>700</v>
      </c>
      <c r="K23" s="42">
        <v>0</v>
      </c>
      <c r="L23" s="43">
        <v>600</v>
      </c>
    </row>
    <row r="24" spans="1:12" ht="15.4" customHeight="1" x14ac:dyDescent="0.25">
      <c r="A24" s="11">
        <v>14</v>
      </c>
      <c r="B24" s="41" t="s">
        <v>46</v>
      </c>
      <c r="C24" s="42">
        <v>2014</v>
      </c>
      <c r="D24" s="41" t="s">
        <v>36</v>
      </c>
      <c r="E24" s="22">
        <f>F24-MIN(H24:L24)</f>
        <v>1800</v>
      </c>
      <c r="F24" s="41">
        <f>SUM(H24:L24)</f>
        <v>1800</v>
      </c>
      <c r="G24" s="22">
        <f>F24-K24</f>
        <v>1500</v>
      </c>
      <c r="H24" s="42">
        <v>0</v>
      </c>
      <c r="I24" s="42">
        <v>400</v>
      </c>
      <c r="J24" s="42">
        <v>400</v>
      </c>
      <c r="K24" s="42">
        <v>300</v>
      </c>
      <c r="L24" s="43">
        <v>700</v>
      </c>
    </row>
    <row r="25" spans="1:12" ht="15.4" customHeight="1" x14ac:dyDescent="0.25">
      <c r="A25" s="11">
        <v>15</v>
      </c>
      <c r="B25" s="41" t="s">
        <v>38</v>
      </c>
      <c r="C25" s="42">
        <v>2013</v>
      </c>
      <c r="D25" s="41" t="s">
        <v>41</v>
      </c>
      <c r="E25" s="22">
        <f>F25-MIN(H25:L25)</f>
        <v>1620</v>
      </c>
      <c r="F25" s="41">
        <f>SUM(H25:L25)</f>
        <v>1620</v>
      </c>
      <c r="G25" s="22">
        <f>F25-K25</f>
        <v>1620</v>
      </c>
      <c r="H25" s="42">
        <v>200</v>
      </c>
      <c r="I25" s="42">
        <v>200</v>
      </c>
      <c r="J25" s="42">
        <v>700</v>
      </c>
      <c r="K25" s="42">
        <v>0</v>
      </c>
      <c r="L25" s="43">
        <v>520</v>
      </c>
    </row>
    <row r="26" spans="1:12" ht="15.4" customHeight="1" x14ac:dyDescent="0.25">
      <c r="A26" s="11">
        <v>16</v>
      </c>
      <c r="B26" s="41" t="s">
        <v>37</v>
      </c>
      <c r="C26" s="42">
        <v>2013</v>
      </c>
      <c r="D26" s="41" t="s">
        <v>36</v>
      </c>
      <c r="E26" s="22">
        <f>F26-MIN(H26:L26)</f>
        <v>1380</v>
      </c>
      <c r="F26" s="41">
        <f>SUM(H26:L26)</f>
        <v>1380</v>
      </c>
      <c r="G26" s="22">
        <f>F26-K26</f>
        <v>1380</v>
      </c>
      <c r="H26" s="42">
        <v>400</v>
      </c>
      <c r="I26" s="42">
        <v>100</v>
      </c>
      <c r="J26" s="42">
        <v>400</v>
      </c>
      <c r="K26" s="42">
        <v>0</v>
      </c>
      <c r="L26" s="43">
        <v>480</v>
      </c>
    </row>
    <row r="27" spans="1:12" ht="15.4" customHeight="1" x14ac:dyDescent="0.25">
      <c r="A27" s="11">
        <v>17</v>
      </c>
      <c r="B27" s="41" t="s">
        <v>26</v>
      </c>
      <c r="C27" s="42">
        <v>2014</v>
      </c>
      <c r="D27" s="41" t="s">
        <v>19</v>
      </c>
      <c r="E27" s="22">
        <f>F27-MIN(H27:L27)</f>
        <v>1210</v>
      </c>
      <c r="F27" s="41">
        <f>SUM(H27:L27)</f>
        <v>1210</v>
      </c>
      <c r="G27" s="22">
        <f>F27-K27</f>
        <v>1210</v>
      </c>
      <c r="H27" s="42">
        <v>400</v>
      </c>
      <c r="I27" s="42">
        <v>0</v>
      </c>
      <c r="J27" s="42">
        <v>400</v>
      </c>
      <c r="K27" s="42">
        <v>0</v>
      </c>
      <c r="L27" s="43">
        <v>410</v>
      </c>
    </row>
    <row r="28" spans="1:12" ht="15.4" customHeight="1" x14ac:dyDescent="0.25">
      <c r="A28" s="11">
        <v>18</v>
      </c>
      <c r="B28" s="22" t="s">
        <v>44</v>
      </c>
      <c r="C28" s="42">
        <v>2014</v>
      </c>
      <c r="D28" s="41" t="s">
        <v>13</v>
      </c>
      <c r="E28" s="22">
        <f>F28-MIN(H28:L28)</f>
        <v>1180</v>
      </c>
      <c r="F28" s="41">
        <f>SUM(H28:L28)</f>
        <v>1330</v>
      </c>
      <c r="G28" s="22">
        <f>F28-K28</f>
        <v>1180</v>
      </c>
      <c r="H28" s="42">
        <v>200</v>
      </c>
      <c r="I28" s="42">
        <v>200</v>
      </c>
      <c r="J28" s="42">
        <v>400</v>
      </c>
      <c r="K28" s="42">
        <v>150</v>
      </c>
      <c r="L28" s="43">
        <v>380</v>
      </c>
    </row>
    <row r="29" spans="1:12" ht="15.4" customHeight="1" x14ac:dyDescent="0.25">
      <c r="A29" s="11">
        <v>19</v>
      </c>
      <c r="B29" s="41" t="s">
        <v>47</v>
      </c>
      <c r="C29" s="42">
        <v>2015</v>
      </c>
      <c r="D29" s="41" t="s">
        <v>13</v>
      </c>
      <c r="E29" s="22">
        <f>F29-MIN(H29:L29)</f>
        <v>800</v>
      </c>
      <c r="F29" s="41">
        <f>SUM(H29:L29)</f>
        <v>800</v>
      </c>
      <c r="G29" s="22">
        <f>F29-K29</f>
        <v>550</v>
      </c>
      <c r="H29" s="42">
        <v>0</v>
      </c>
      <c r="I29" s="42">
        <v>200</v>
      </c>
      <c r="J29" s="42">
        <v>0</v>
      </c>
      <c r="K29" s="42">
        <v>250</v>
      </c>
      <c r="L29" s="43">
        <v>350</v>
      </c>
    </row>
    <row r="30" spans="1:12" ht="15.4" customHeight="1" x14ac:dyDescent="0.25">
      <c r="A30" s="11">
        <v>20</v>
      </c>
      <c r="B30" s="41" t="s">
        <v>58</v>
      </c>
      <c r="C30" s="42">
        <v>2013</v>
      </c>
      <c r="D30" s="41" t="s">
        <v>15</v>
      </c>
      <c r="E30" s="22">
        <f>F30-MIN(H30:L30)</f>
        <v>720</v>
      </c>
      <c r="F30" s="41">
        <f>SUM(H30:L30)</f>
        <v>720</v>
      </c>
      <c r="G30" s="22">
        <f>F30-K30</f>
        <v>720</v>
      </c>
      <c r="H30" s="42">
        <v>0</v>
      </c>
      <c r="I30" s="42">
        <v>0</v>
      </c>
      <c r="J30" s="42">
        <v>400</v>
      </c>
      <c r="K30" s="42">
        <v>0</v>
      </c>
      <c r="L30" s="43">
        <v>320</v>
      </c>
    </row>
    <row r="31" spans="1:12" ht="15.4" customHeight="1" x14ac:dyDescent="0.25">
      <c r="A31" s="11">
        <v>21</v>
      </c>
      <c r="B31" s="41" t="s">
        <v>59</v>
      </c>
      <c r="C31" s="42">
        <v>2016</v>
      </c>
      <c r="D31" s="41" t="s">
        <v>19</v>
      </c>
      <c r="E31" s="22">
        <f>F31-MIN(H31:L31)</f>
        <v>690</v>
      </c>
      <c r="F31" s="41">
        <f>SUM(H31:L31)</f>
        <v>690</v>
      </c>
      <c r="G31" s="22">
        <f>F31-K31</f>
        <v>690</v>
      </c>
      <c r="H31" s="42">
        <v>0</v>
      </c>
      <c r="I31" s="42">
        <v>0</v>
      </c>
      <c r="J31" s="42">
        <v>400</v>
      </c>
      <c r="K31" s="42">
        <v>0</v>
      </c>
      <c r="L31" s="43">
        <v>290</v>
      </c>
    </row>
    <row r="32" spans="1:12" ht="15.4" customHeight="1" x14ac:dyDescent="0.25">
      <c r="A32" s="11">
        <v>22</v>
      </c>
      <c r="B32" s="41" t="s">
        <v>60</v>
      </c>
      <c r="C32" s="42">
        <v>2013</v>
      </c>
      <c r="D32" s="41" t="s">
        <v>61</v>
      </c>
      <c r="E32" s="22">
        <f>F32-MIN(H32:L32)</f>
        <v>600</v>
      </c>
      <c r="F32" s="41">
        <f>SUM(H32:L32)</f>
        <v>600</v>
      </c>
      <c r="G32" s="22">
        <f>F32-K32</f>
        <v>600</v>
      </c>
      <c r="H32" s="42">
        <v>0</v>
      </c>
      <c r="I32" s="42">
        <v>0</v>
      </c>
      <c r="J32" s="42">
        <v>400</v>
      </c>
      <c r="K32" s="42">
        <v>0</v>
      </c>
      <c r="L32" s="43">
        <v>200</v>
      </c>
    </row>
    <row r="33" spans="1:12" ht="15.4" customHeight="1" x14ac:dyDescent="0.25">
      <c r="A33" s="11">
        <v>23</v>
      </c>
      <c r="B33" s="41" t="s">
        <v>50</v>
      </c>
      <c r="C33" s="42">
        <v>2014</v>
      </c>
      <c r="D33" s="41" t="s">
        <v>51</v>
      </c>
      <c r="E33" s="22">
        <f>F33-MIN(H33:L33)</f>
        <v>560</v>
      </c>
      <c r="F33" s="41">
        <f>SUM(H33:L33)</f>
        <v>560</v>
      </c>
      <c r="G33" s="22">
        <f>F33-K33</f>
        <v>560</v>
      </c>
      <c r="H33" s="42">
        <v>0</v>
      </c>
      <c r="I33" s="42">
        <v>100</v>
      </c>
      <c r="J33" s="42">
        <v>200</v>
      </c>
      <c r="K33" s="42">
        <v>0</v>
      </c>
      <c r="L33" s="43">
        <v>260</v>
      </c>
    </row>
    <row r="34" spans="1:12" ht="15.4" customHeight="1" x14ac:dyDescent="0.25">
      <c r="A34" s="11">
        <v>24</v>
      </c>
      <c r="B34" s="41" t="s">
        <v>63</v>
      </c>
      <c r="C34" s="42">
        <v>2013</v>
      </c>
      <c r="D34" s="41" t="s">
        <v>61</v>
      </c>
      <c r="E34" s="22">
        <f>F34-MIN(H34:L34)</f>
        <v>430</v>
      </c>
      <c r="F34" s="41">
        <f>SUM(H34:L34)</f>
        <v>430</v>
      </c>
      <c r="G34" s="22">
        <f>F34-K34</f>
        <v>430</v>
      </c>
      <c r="H34" s="42">
        <v>0</v>
      </c>
      <c r="I34" s="42">
        <v>0</v>
      </c>
      <c r="J34" s="42">
        <v>200</v>
      </c>
      <c r="K34" s="42">
        <v>0</v>
      </c>
      <c r="L34" s="43">
        <v>230</v>
      </c>
    </row>
    <row r="35" spans="1:12" ht="15.4" customHeight="1" x14ac:dyDescent="0.25">
      <c r="A35" s="11">
        <v>25</v>
      </c>
      <c r="B35" s="41" t="s">
        <v>64</v>
      </c>
      <c r="C35" s="42">
        <v>2013</v>
      </c>
      <c r="D35" s="41" t="s">
        <v>61</v>
      </c>
      <c r="E35" s="22">
        <f>F35-MIN(H35:L35)</f>
        <v>200</v>
      </c>
      <c r="F35" s="41">
        <f>SUM(H35:L35)</f>
        <v>200</v>
      </c>
      <c r="G35" s="22">
        <f>F35-K35</f>
        <v>200</v>
      </c>
      <c r="H35" s="42">
        <v>0</v>
      </c>
      <c r="I35" s="42">
        <v>0</v>
      </c>
      <c r="J35" s="42">
        <v>200</v>
      </c>
      <c r="K35" s="42">
        <v>0</v>
      </c>
      <c r="L35" s="43">
        <v>0</v>
      </c>
    </row>
    <row r="36" spans="1:12" ht="15.4" customHeight="1" x14ac:dyDescent="0.25">
      <c r="A36" s="11">
        <v>25</v>
      </c>
      <c r="B36" s="41" t="s">
        <v>62</v>
      </c>
      <c r="C36" s="42">
        <v>2014</v>
      </c>
      <c r="D36" s="41" t="s">
        <v>14</v>
      </c>
      <c r="E36" s="22">
        <f>F36-MIN(H36:L36)</f>
        <v>200</v>
      </c>
      <c r="F36" s="41">
        <f>SUM(H36:L36)</f>
        <v>200</v>
      </c>
      <c r="G36" s="22">
        <f>F36-K36</f>
        <v>200</v>
      </c>
      <c r="H36" s="42">
        <v>0</v>
      </c>
      <c r="I36" s="42">
        <v>0</v>
      </c>
      <c r="J36" s="42">
        <v>200</v>
      </c>
      <c r="K36" s="42">
        <v>0</v>
      </c>
      <c r="L36" s="43">
        <v>0</v>
      </c>
    </row>
    <row r="37" spans="1:12" ht="15.4" customHeight="1" x14ac:dyDescent="0.25">
      <c r="A37" s="11">
        <v>25</v>
      </c>
      <c r="B37" s="41" t="s">
        <v>65</v>
      </c>
      <c r="C37" s="42">
        <v>2014</v>
      </c>
      <c r="D37" s="41" t="s">
        <v>14</v>
      </c>
      <c r="E37" s="22">
        <f>F37-MIN(H37:L37)</f>
        <v>200</v>
      </c>
      <c r="F37" s="41">
        <f>SUM(H37:L37)</f>
        <v>200</v>
      </c>
      <c r="G37" s="22">
        <f>F37-K37</f>
        <v>200</v>
      </c>
      <c r="H37" s="42">
        <v>0</v>
      </c>
      <c r="I37" s="42">
        <v>0</v>
      </c>
      <c r="J37" s="42">
        <v>200</v>
      </c>
      <c r="K37" s="42">
        <v>0</v>
      </c>
      <c r="L37" s="43">
        <v>0</v>
      </c>
    </row>
    <row r="38" spans="1:12" ht="15.4" customHeight="1" x14ac:dyDescent="0.25">
      <c r="A38" s="11">
        <v>28</v>
      </c>
      <c r="B38" s="41" t="s">
        <v>66</v>
      </c>
      <c r="C38" s="42">
        <v>2013</v>
      </c>
      <c r="D38" s="41" t="s">
        <v>36</v>
      </c>
      <c r="E38" s="22">
        <f>F38-MIN(H38:L38)</f>
        <v>100</v>
      </c>
      <c r="F38" s="41">
        <f>SUM(H38:L38)</f>
        <v>100</v>
      </c>
      <c r="G38" s="22">
        <f>F38-K38</f>
        <v>0</v>
      </c>
      <c r="H38" s="42">
        <v>0</v>
      </c>
      <c r="I38" s="42">
        <v>0</v>
      </c>
      <c r="J38" s="42">
        <v>0</v>
      </c>
      <c r="K38" s="42">
        <v>100</v>
      </c>
      <c r="L38" s="43">
        <v>0</v>
      </c>
    </row>
    <row r="39" spans="1:12" ht="15.4" customHeight="1" thickBot="1" x14ac:dyDescent="0.3">
      <c r="A39" s="12">
        <v>28</v>
      </c>
      <c r="B39" s="44" t="s">
        <v>48</v>
      </c>
      <c r="C39" s="45">
        <v>2013</v>
      </c>
      <c r="D39" s="44" t="s">
        <v>49</v>
      </c>
      <c r="E39" s="50">
        <f>F39-MIN(H39:L39)</f>
        <v>100</v>
      </c>
      <c r="F39" s="44">
        <f>SUM(H39:L39)</f>
        <v>100</v>
      </c>
      <c r="G39" s="50">
        <f>F39-K39</f>
        <v>100</v>
      </c>
      <c r="H39" s="45">
        <v>0</v>
      </c>
      <c r="I39" s="45">
        <v>100</v>
      </c>
      <c r="J39" s="45">
        <v>0</v>
      </c>
      <c r="K39" s="45">
        <v>0</v>
      </c>
      <c r="L39" s="46">
        <v>0</v>
      </c>
    </row>
    <row r="41" spans="1:12" x14ac:dyDescent="0.25">
      <c r="A41" s="66" t="s">
        <v>67</v>
      </c>
      <c r="B41" s="67"/>
      <c r="C41" s="55" t="s">
        <v>69</v>
      </c>
      <c r="D41" s="56"/>
      <c r="E41" s="57"/>
    </row>
    <row r="42" spans="1:12" x14ac:dyDescent="0.25">
      <c r="A42" s="68" t="s">
        <v>30</v>
      </c>
      <c r="B42" s="69"/>
      <c r="C42" s="55" t="s">
        <v>31</v>
      </c>
      <c r="D42" s="56"/>
      <c r="E42" s="57"/>
    </row>
    <row r="43" spans="1:12" x14ac:dyDescent="0.25">
      <c r="A43" s="53" t="s">
        <v>68</v>
      </c>
      <c r="B43" s="54"/>
      <c r="C43" s="55" t="s">
        <v>70</v>
      </c>
      <c r="D43" s="56"/>
      <c r="E43" s="57"/>
    </row>
    <row r="44" spans="1:12" x14ac:dyDescent="0.25">
      <c r="A44" s="51" t="s">
        <v>32</v>
      </c>
      <c r="B44" s="52"/>
      <c r="C44" s="58" t="s">
        <v>33</v>
      </c>
      <c r="D44" s="56"/>
      <c r="E44" s="5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1:L39">
    <sortCondition descending="1" ref="E11:E39"/>
  </sortState>
  <mergeCells count="10">
    <mergeCell ref="G7:G9"/>
    <mergeCell ref="A41:B41"/>
    <mergeCell ref="C41:E41"/>
    <mergeCell ref="A42:B42"/>
    <mergeCell ref="C42:E42"/>
    <mergeCell ref="A43:B43"/>
    <mergeCell ref="C43:E43"/>
    <mergeCell ref="C44:E44"/>
    <mergeCell ref="E7:E9"/>
    <mergeCell ref="F7:F9"/>
  </mergeCells>
  <pageMargins left="0.7" right="0.7" top="0.75" bottom="0.75" header="0.3" footer="0.3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2026-04-14T10:03:23Z</cp:lastPrinted>
  <dcterms:created xsi:type="dcterms:W3CDTF">2024-06-05T09:46:25Z</dcterms:created>
  <dcterms:modified xsi:type="dcterms:W3CDTF">2026-06-02T07:47:04Z</dcterms:modified>
  <cp:category>League Rankings</cp:category>
</cp:coreProperties>
</file>