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8db483918024ecc/MRNTZ 2024-2028/2025-26/LESTVICE/"/>
    </mc:Choice>
  </mc:AlternateContent>
  <xr:revisionPtr revIDLastSave="318" documentId="8_{6F504022-075A-442A-BFBA-ED4491C670B9}" xr6:coauthVersionLast="47" xr6:coauthVersionMax="47" xr10:uidLastSave="{C8703AF5-8825-40D4-BA80-01D3E0BA71B2}"/>
  <bookViews>
    <workbookView xWindow="-120" yWindow="-120" windowWidth="29040" windowHeight="15720" tabRatio="838" activeTab="4" xr2:uid="{00000000-000D-0000-FFFF-FFFF00000000}"/>
  </bookViews>
  <sheets>
    <sheet name="SISTEM" sheetId="1" r:id="rId1"/>
    <sheet name="U11 moški" sheetId="9" r:id="rId2"/>
    <sheet name="U13 moški" sheetId="8" r:id="rId3"/>
    <sheet name="U15 moški" sheetId="7" r:id="rId4"/>
    <sheet name="U19 moški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7" l="1"/>
  <c r="L64" i="7"/>
  <c r="L53" i="7"/>
  <c r="L65" i="7"/>
  <c r="L66" i="7"/>
  <c r="L67" i="7"/>
  <c r="L9" i="8"/>
  <c r="L10" i="8"/>
  <c r="L55" i="8"/>
  <c r="L70" i="8"/>
  <c r="L49" i="9"/>
  <c r="L48" i="9"/>
  <c r="L41" i="9"/>
  <c r="L32" i="9"/>
  <c r="L68" i="7"/>
  <c r="L69" i="7"/>
  <c r="L71" i="8"/>
  <c r="L53" i="8"/>
  <c r="L54" i="8"/>
  <c r="L52" i="8"/>
  <c r="L47" i="9"/>
  <c r="L40" i="9"/>
  <c r="L28" i="9"/>
  <c r="L39" i="9"/>
  <c r="L36" i="9"/>
  <c r="L40" i="10"/>
  <c r="L54" i="10"/>
  <c r="L59" i="7"/>
  <c r="L51" i="7"/>
  <c r="L60" i="7"/>
  <c r="L61" i="7"/>
  <c r="L62" i="7"/>
  <c r="L37" i="7"/>
  <c r="L50" i="8"/>
  <c r="L64" i="8"/>
  <c r="L65" i="8"/>
  <c r="L45" i="8"/>
  <c r="L66" i="8"/>
  <c r="L67" i="8"/>
  <c r="L58" i="8"/>
  <c r="L51" i="8"/>
  <c r="L42" i="8"/>
  <c r="L68" i="8"/>
  <c r="L72" i="8"/>
  <c r="L12" i="9"/>
  <c r="L30" i="9"/>
  <c r="L16" i="9"/>
  <c r="L21" i="9"/>
  <c r="L23" i="9"/>
  <c r="L46" i="9"/>
  <c r="L27" i="9"/>
  <c r="L35" i="9"/>
  <c r="L37" i="9"/>
  <c r="L33" i="9"/>
  <c r="L26" i="9"/>
  <c r="L34" i="9"/>
  <c r="L38" i="9"/>
  <c r="L19" i="9"/>
  <c r="L44" i="9"/>
  <c r="L18" i="9"/>
  <c r="L55" i="10"/>
  <c r="L44" i="7"/>
  <c r="L36" i="7"/>
  <c r="L42" i="7"/>
  <c r="L58" i="7"/>
  <c r="L49" i="7"/>
  <c r="L55" i="7"/>
  <c r="L47" i="8"/>
  <c r="L30" i="8"/>
  <c r="L48" i="8"/>
  <c r="L49" i="8"/>
  <c r="L32" i="8"/>
  <c r="L10" i="9"/>
  <c r="L11" i="9"/>
  <c r="L14" i="9"/>
  <c r="L15" i="9"/>
  <c r="L25" i="9"/>
  <c r="L24" i="9"/>
  <c r="L13" i="9"/>
  <c r="L42" i="9"/>
  <c r="L43" i="9"/>
  <c r="L31" i="9"/>
  <c r="L20" i="9"/>
  <c r="L29" i="9"/>
  <c r="L22" i="9"/>
  <c r="L45" i="9"/>
  <c r="L17" i="9"/>
  <c r="L56" i="10"/>
  <c r="L49" i="10"/>
  <c r="L53" i="10"/>
  <c r="L48" i="10"/>
  <c r="L43" i="10"/>
  <c r="L47" i="10"/>
  <c r="L46" i="10"/>
  <c r="L45" i="10"/>
  <c r="L52" i="10"/>
  <c r="L41" i="10"/>
  <c r="L24" i="10"/>
  <c r="L35" i="10"/>
  <c r="L38" i="7" l="1"/>
  <c r="L47" i="7"/>
  <c r="L57" i="7"/>
  <c r="L41" i="7"/>
  <c r="L50" i="7"/>
  <c r="L56" i="7"/>
  <c r="L48" i="7"/>
  <c r="L32" i="7"/>
  <c r="L11" i="7"/>
  <c r="L12" i="7"/>
  <c r="L15" i="7"/>
  <c r="L17" i="7"/>
  <c r="L26" i="7"/>
  <c r="L16" i="7"/>
  <c r="L20" i="7"/>
  <c r="L24" i="7"/>
  <c r="L18" i="7"/>
  <c r="L13" i="7"/>
  <c r="L27" i="7"/>
  <c r="L22" i="7"/>
  <c r="L52" i="7"/>
  <c r="L14" i="7"/>
  <c r="L19" i="7"/>
  <c r="L34" i="7"/>
  <c r="L29" i="7"/>
  <c r="L21" i="7"/>
  <c r="L23" i="7"/>
  <c r="L54" i="7"/>
  <c r="L43" i="7"/>
  <c r="L39" i="7"/>
  <c r="L28" i="7"/>
  <c r="L35" i="7"/>
  <c r="L30" i="7"/>
  <c r="L33" i="7"/>
  <c r="L46" i="7"/>
  <c r="L25" i="7"/>
  <c r="L45" i="7"/>
  <c r="L40" i="7"/>
  <c r="L10" i="7"/>
  <c r="L31" i="7"/>
  <c r="L41" i="8" l="1"/>
  <c r="L46" i="8"/>
  <c r="L57" i="8"/>
  <c r="L31" i="8"/>
  <c r="L56" i="8"/>
  <c r="L44" i="8"/>
  <c r="L63" i="8"/>
  <c r="L40" i="8"/>
  <c r="L62" i="8"/>
  <c r="L43" i="8"/>
  <c r="L37" i="8"/>
  <c r="L61" i="8"/>
  <c r="L33" i="8"/>
  <c r="L38" i="8"/>
  <c r="L34" i="8"/>
  <c r="L9" i="10" l="1"/>
  <c r="L17" i="10"/>
  <c r="L39" i="10"/>
  <c r="L50" i="10"/>
  <c r="L37" i="10"/>
  <c r="L36" i="10"/>
  <c r="L14" i="10"/>
  <c r="L22" i="10"/>
  <c r="L42" i="10"/>
  <c r="L23" i="10"/>
  <c r="L28" i="10"/>
  <c r="L44" i="10"/>
  <c r="L16" i="10"/>
  <c r="L19" i="10"/>
  <c r="L25" i="10"/>
  <c r="L51" i="10"/>
  <c r="L21" i="10"/>
  <c r="L18" i="10"/>
  <c r="L30" i="10"/>
  <c r="L12" i="10"/>
  <c r="L10" i="10"/>
  <c r="L20" i="10"/>
  <c r="L34" i="10"/>
  <c r="L33" i="10"/>
  <c r="L27" i="10"/>
  <c r="L31" i="10"/>
  <c r="L38" i="10"/>
  <c r="L15" i="10"/>
  <c r="L13" i="10"/>
  <c r="L29" i="10"/>
  <c r="L26" i="10"/>
  <c r="L32" i="10"/>
  <c r="L11" i="10"/>
  <c r="L9" i="9" l="1"/>
  <c r="L9" i="7"/>
  <c r="L35" i="8"/>
  <c r="L60" i="8"/>
  <c r="L14" i="8"/>
  <c r="L20" i="8"/>
  <c r="L28" i="8"/>
  <c r="L19" i="8"/>
  <c r="L13" i="8"/>
  <c r="L16" i="8"/>
  <c r="L39" i="8"/>
  <c r="L18" i="8"/>
  <c r="L29" i="8"/>
  <c r="L15" i="8"/>
  <c r="L27" i="8"/>
  <c r="L24" i="8"/>
  <c r="L17" i="8"/>
  <c r="L22" i="8"/>
  <c r="L36" i="8"/>
  <c r="L26" i="8"/>
  <c r="L25" i="8"/>
  <c r="L12" i="8"/>
  <c r="L59" i="8"/>
  <c r="L21" i="8"/>
  <c r="L11" i="8"/>
  <c r="L23" i="8"/>
  <c r="I51" i="9"/>
  <c r="K74" i="8"/>
  <c r="K71" i="7"/>
  <c r="K58" i="10"/>
  <c r="J58" i="10"/>
  <c r="F58" i="10"/>
  <c r="G58" i="10"/>
  <c r="H58" i="10"/>
  <c r="I58" i="10"/>
  <c r="J74" i="8"/>
  <c r="J51" i="9"/>
  <c r="I71" i="7"/>
  <c r="I74" i="8"/>
  <c r="H74" i="8"/>
  <c r="H71" i="7"/>
  <c r="G71" i="7"/>
  <c r="G74" i="8"/>
  <c r="F74" i="8"/>
  <c r="F51" i="9"/>
  <c r="K51" i="9"/>
  <c r="F71" i="7"/>
  <c r="J71" i="7"/>
  <c r="G51" i="9"/>
  <c r="H51" i="9"/>
  <c r="L51" i="9" l="1"/>
  <c r="L58" i="10"/>
  <c r="L71" i="7"/>
  <c r="L74" i="8"/>
</calcChain>
</file>

<file path=xl/sharedStrings.xml><?xml version="1.0" encoding="utf-8"?>
<sst xmlns="http://schemas.openxmlformats.org/spreadsheetml/2006/main" count="568" uniqueCount="317">
  <si>
    <t>Pokal MRNTZ Ljubljana</t>
  </si>
  <si>
    <t>Kategorije tekmovanja</t>
  </si>
  <si>
    <t>Kategorija</t>
  </si>
  <si>
    <t>Rakek</t>
  </si>
  <si>
    <t>Sistem točkovanja</t>
  </si>
  <si>
    <t>Število točk</t>
  </si>
  <si>
    <t>Uvrstitev</t>
  </si>
  <si>
    <t>1. mesto</t>
  </si>
  <si>
    <t>2. mesto</t>
  </si>
  <si>
    <t>3.- 4. mesto v finalni skupini, sicer ***</t>
  </si>
  <si>
    <t>5.- 8. mesto v finalni skupini, sicer ***</t>
  </si>
  <si>
    <t>9.-16. mesto v finalni skupini, sicer ***</t>
  </si>
  <si>
    <t>17.- 24. mesto v finalni skupini, sicer ***</t>
  </si>
  <si>
    <t>25.- 32. mesto v finalni skupini, sicer ***</t>
  </si>
  <si>
    <t>*** vsaka zmaga v skupini</t>
  </si>
  <si>
    <t>*** brez zmage - udeležba</t>
  </si>
  <si>
    <t>jakostne lestvice po disciplinah s številom točk po preglednih turnirjih</t>
  </si>
  <si>
    <t>Klub /</t>
  </si>
  <si>
    <t>Mesto</t>
  </si>
  <si>
    <t>Prej</t>
  </si>
  <si>
    <t>Priimek in ime</t>
  </si>
  <si>
    <t>NTS /</t>
  </si>
  <si>
    <t>Skupaj</t>
  </si>
  <si>
    <t>društvo</t>
  </si>
  <si>
    <t>1. OT</t>
  </si>
  <si>
    <t>2. OT</t>
  </si>
  <si>
    <t>3. OT</t>
  </si>
  <si>
    <t>5. OT</t>
  </si>
  <si>
    <t>Št. nastopov/tekmovalcev</t>
  </si>
  <si>
    <t>Logatec</t>
  </si>
  <si>
    <t>Novo mesto</t>
  </si>
  <si>
    <t>6. OT</t>
  </si>
  <si>
    <t>4.OT</t>
  </si>
  <si>
    <t>Ljubljana</t>
  </si>
  <si>
    <t>BOBIČ Žan</t>
  </si>
  <si>
    <t>ŠDSU</t>
  </si>
  <si>
    <t>JUSTIN Izak</t>
  </si>
  <si>
    <t>BERGANT Adam</t>
  </si>
  <si>
    <t>SOMRAK Erazem</t>
  </si>
  <si>
    <t>KADUNC Izidor</t>
  </si>
  <si>
    <t>ŽIVEC Arne</t>
  </si>
  <si>
    <t>ČADONIČ Borut</t>
  </si>
  <si>
    <t>RUS Tim</t>
  </si>
  <si>
    <t>TUTTA Tibor</t>
  </si>
  <si>
    <t>KOŠIR Lukas</t>
  </si>
  <si>
    <t>DJURAŠINOVIĆ Enej</t>
  </si>
  <si>
    <t>POVŠE Jakob</t>
  </si>
  <si>
    <t>ZRNIČ David</t>
  </si>
  <si>
    <t>LUKANČIČ Žan</t>
  </si>
  <si>
    <t>MIHELIČ Žiga</t>
  </si>
  <si>
    <t>KRIVC Nik</t>
  </si>
  <si>
    <t>ROGELJ Ažbe</t>
  </si>
  <si>
    <t>JUSTIN Lovro</t>
  </si>
  <si>
    <t>MALENŠEK Nejc</t>
  </si>
  <si>
    <t>DRLJAČA Sven</t>
  </si>
  <si>
    <t>STRLE Oliver</t>
  </si>
  <si>
    <t>KADUNC Svit</t>
  </si>
  <si>
    <t>KORENIČ Tristan</t>
  </si>
  <si>
    <t>TIRAN Lovro</t>
  </si>
  <si>
    <t>ŠIRAJ Brin</t>
  </si>
  <si>
    <t>DOLENC Nikola</t>
  </si>
  <si>
    <t>DUJMENOVIČ Adam</t>
  </si>
  <si>
    <t>FRANKO Tristan</t>
  </si>
  <si>
    <t>ROSTOHAR Bor</t>
  </si>
  <si>
    <t>KAZIĆ Edo</t>
  </si>
  <si>
    <t>URBAS Timo</t>
  </si>
  <si>
    <t>NAROBE Jakob</t>
  </si>
  <si>
    <t>REBIČ Dominik</t>
  </si>
  <si>
    <t>KOROŠEC Hugo</t>
  </si>
  <si>
    <t>ČADONIČ Miha</t>
  </si>
  <si>
    <t>JURČIČ Erik</t>
  </si>
  <si>
    <t>JERIHA Anže</t>
  </si>
  <si>
    <t>ŠKOFLJANC Jaka</t>
  </si>
  <si>
    <t>JANC Urban</t>
  </si>
  <si>
    <t>PETROVČIČ Tjaš</t>
  </si>
  <si>
    <t>MALOVRH Tevž</t>
  </si>
  <si>
    <t>SIMONČIČ Žan</t>
  </si>
  <si>
    <t>POLAJNAR Lovro</t>
  </si>
  <si>
    <t>BREGAR Anže</t>
  </si>
  <si>
    <t>GLAVAN Gašper</t>
  </si>
  <si>
    <t>PINCOLIČ Žiga</t>
  </si>
  <si>
    <t>ANTIČ Maj</t>
  </si>
  <si>
    <t>RUDOLF Kajetan</t>
  </si>
  <si>
    <t>ZAJC Tine</t>
  </si>
  <si>
    <t>PAVLIN Mark</t>
  </si>
  <si>
    <t>Pokal MRNTZ Ljubljana, sezona 2025/2026</t>
  </si>
  <si>
    <t>sezona 2025/2026</t>
  </si>
  <si>
    <t>U7</t>
  </si>
  <si>
    <t>U9M in U9Ž</t>
  </si>
  <si>
    <t>U11M in U11Ž</t>
  </si>
  <si>
    <t>U13M in U13Ž</t>
  </si>
  <si>
    <t>U15M in U15Ž</t>
  </si>
  <si>
    <t>U19M in U19Ž</t>
  </si>
  <si>
    <t>letnik 2019 in mlajši</t>
  </si>
  <si>
    <t>letnik 2018, 2017, 2016 in mlajši</t>
  </si>
  <si>
    <t>letnik 2015</t>
  </si>
  <si>
    <t>letnik 2014, 2013 in mlajši</t>
  </si>
  <si>
    <t>letnik 2012, 2011 in mlajši</t>
  </si>
  <si>
    <t>letnik 2010, 2009, 2008, 2007 in mlajši</t>
  </si>
  <si>
    <t>Letnik</t>
  </si>
  <si>
    <t>Odprti turnirji v sezoni 2025/2026</t>
  </si>
  <si>
    <t xml:space="preserve">1. MRNTZ: nedelja, 7. 9. 2025 – ŠD SU </t>
  </si>
  <si>
    <t xml:space="preserve">2. MRNTZ: sobota, 11. 10. 2025 – NTK Krka </t>
  </si>
  <si>
    <t>3. MRNTZ: nedelja, 16. 11. 2025 – NTK Logatec</t>
  </si>
  <si>
    <t>4. MRNTZ: sobota, 28. 3. 2026 – PPK Rakek</t>
  </si>
  <si>
    <t>5. MRNTZ: sobota, 9. 5. 2026 – NTK Vesna</t>
  </si>
  <si>
    <t>6. MRNTZ: nedelja, 6. 6. 2026 – ŠD SU</t>
  </si>
  <si>
    <t>1. MRNTZ</t>
  </si>
  <si>
    <t>2. MRNTZ</t>
  </si>
  <si>
    <t>3. MRNTZ</t>
  </si>
  <si>
    <t>4. MRNTZ</t>
  </si>
  <si>
    <t>5. MRNTZ</t>
  </si>
  <si>
    <t>6. MRNTZ</t>
  </si>
  <si>
    <t>Erazem Tiran</t>
  </si>
  <si>
    <t xml:space="preserve">NTK KRKA </t>
  </si>
  <si>
    <t>NTK Šentjernej</t>
  </si>
  <si>
    <t>Žiga Likozar</t>
  </si>
  <si>
    <t xml:space="preserve">NTK B2 </t>
  </si>
  <si>
    <t>Peter Horvat</t>
  </si>
  <si>
    <t>Bine Brancelj</t>
  </si>
  <si>
    <t>NTK Preserje</t>
  </si>
  <si>
    <t>Aleksander Pihler</t>
  </si>
  <si>
    <t>Maj Košir</t>
  </si>
  <si>
    <t>NTK Logatec</t>
  </si>
  <si>
    <t>NTK Krka</t>
  </si>
  <si>
    <t>ŠD Partizan Mengeš</t>
  </si>
  <si>
    <t>NTK Vesna</t>
  </si>
  <si>
    <t>NTK Savinja</t>
  </si>
  <si>
    <t>ŠD ŠENTJOŠT</t>
  </si>
  <si>
    <t>PPK RAKEK</t>
  </si>
  <si>
    <t>Ime in priimek</t>
  </si>
  <si>
    <t>PLUT Oton</t>
  </si>
  <si>
    <t>LIU Hong Yu</t>
  </si>
  <si>
    <t>ČASAR Tevž</t>
  </si>
  <si>
    <t>KOVAČIČ Matevž</t>
  </si>
  <si>
    <t>MARKOVIČ Bor</t>
  </si>
  <si>
    <t>KRAMŽAR Matevž</t>
  </si>
  <si>
    <t>MILENKOVIČ Maksimilijan</t>
  </si>
  <si>
    <t>MAHNE Tevž</t>
  </si>
  <si>
    <t>BREZOVNIK Jon</t>
  </si>
  <si>
    <t>TAŠKAR Lovro</t>
  </si>
  <si>
    <t>NTK LJUBNO</t>
  </si>
  <si>
    <t>NTK VESNA</t>
  </si>
  <si>
    <t>ADAMIČ Tjaž</t>
  </si>
  <si>
    <t>VRANC Marko</t>
  </si>
  <si>
    <t>ANTIĆ Jaka</t>
  </si>
  <si>
    <t>MALIĆ Tijan</t>
  </si>
  <si>
    <t>MAČEK Maks</t>
  </si>
  <si>
    <t>ROVTAR Tibor</t>
  </si>
  <si>
    <t>KOROŠEC MUZIK David</t>
  </si>
  <si>
    <t>ADAM Tilen</t>
  </si>
  <si>
    <t>ADAM Domen</t>
  </si>
  <si>
    <t>TURNŠEK KOVAČ Tiber</t>
  </si>
  <si>
    <t>NTK JESENICE</t>
  </si>
  <si>
    <t>NTK Škofja Loka</t>
  </si>
  <si>
    <t>ŠD Vrhnika</t>
  </si>
  <si>
    <t>SMEJ Luka</t>
  </si>
  <si>
    <t>JARC Tilen</t>
  </si>
  <si>
    <t>NOVAK David</t>
  </si>
  <si>
    <t>BREZOVNIK Aljaž</t>
  </si>
  <si>
    <t>SEMPRIMOŽNIK Vid</t>
  </si>
  <si>
    <t>KRAJNC Jaka</t>
  </si>
  <si>
    <t>ŠALAMON Nejc</t>
  </si>
  <si>
    <t>KOŠIR Rok</t>
  </si>
  <si>
    <t>EKAR Urban</t>
  </si>
  <si>
    <t>LIN Rui Qi</t>
  </si>
  <si>
    <t>SKUBIC Matic</t>
  </si>
  <si>
    <t>KLEŠNIK Bor</t>
  </si>
  <si>
    <t>Kategorija U11 moški</t>
  </si>
  <si>
    <t>Kategorija U13 moški</t>
  </si>
  <si>
    <t>Kategorija U15 moški</t>
  </si>
  <si>
    <t>Kategorija U19 moški</t>
  </si>
  <si>
    <t>Termin in Organizator</t>
  </si>
  <si>
    <t>Tekmovanje</t>
  </si>
  <si>
    <t>Tine Rakun</t>
  </si>
  <si>
    <t>Žan Jakša</t>
  </si>
  <si>
    <t>Andraž Rakuš</t>
  </si>
  <si>
    <t>NTK Ljubno</t>
  </si>
  <si>
    <t>Oskar Ponikvar</t>
  </si>
  <si>
    <t>NTK ILIRIJA</t>
  </si>
  <si>
    <t>NTK TREBNJE</t>
  </si>
  <si>
    <t>Izak Ramovš</t>
  </si>
  <si>
    <t>Izak Barbo</t>
  </si>
  <si>
    <t>KOŽELJ Nejc</t>
  </si>
  <si>
    <t>ZORČIČ Andraž</t>
  </si>
  <si>
    <t>NTK Dobova</t>
  </si>
  <si>
    <t>ZADRAVEC Nikolaj</t>
  </si>
  <si>
    <t>NOVAK Aljaž</t>
  </si>
  <si>
    <t>REŽEK Žiga</t>
  </si>
  <si>
    <t>LOBODA Tine</t>
  </si>
  <si>
    <t>PRESKAR Marcel</t>
  </si>
  <si>
    <t>PONIKVAR Jakob</t>
  </si>
  <si>
    <t>NTK Ilirija</t>
  </si>
  <si>
    <t>JAMNIK jakob Lan</t>
  </si>
  <si>
    <t>NTK Trebnje</t>
  </si>
  <si>
    <t>MIS Žiga</t>
  </si>
  <si>
    <t>ZABUKOVEC Bor Tine</t>
  </si>
  <si>
    <t>JAKŠA Jakob</t>
  </si>
  <si>
    <t>KNIFIC TERŽAN Timotej</t>
  </si>
  <si>
    <t>BORAK Črt</t>
  </si>
  <si>
    <t>PIRNAT Urh</t>
  </si>
  <si>
    <t>HOČEVAR Aleksander</t>
  </si>
  <si>
    <t>ZUPANČIČ Žiga</t>
  </si>
  <si>
    <t>MASILO Jakob</t>
  </si>
  <si>
    <t>POLJAK Adrian</t>
  </si>
  <si>
    <t>HOZJAN Lovro</t>
  </si>
  <si>
    <t>ŠKRBEC Gal</t>
  </si>
  <si>
    <t>SREBRNJAK Jaka</t>
  </si>
  <si>
    <t>NADRIH Jakob</t>
  </si>
  <si>
    <t>GAJŠEK Jakob</t>
  </si>
  <si>
    <t>NTK DOBOVA</t>
  </si>
  <si>
    <t>KRAVCER Jaša</t>
  </si>
  <si>
    <t>MILADINOVIČ Maks</t>
  </si>
  <si>
    <t>KAJETAN Rudolf</t>
  </si>
  <si>
    <t>VAHAČIČ Aleks</t>
  </si>
  <si>
    <t>RAKUŠ Nik</t>
  </si>
  <si>
    <t>KOŽELJ Aleks</t>
  </si>
  <si>
    <t>KELHAR Anže</t>
  </si>
  <si>
    <t>MARINŠEK Vid</t>
  </si>
  <si>
    <t>JELNIKAR Tim</t>
  </si>
  <si>
    <t>KRMELJ Lan</t>
  </si>
  <si>
    <t>KASTELEC Tjaš</t>
  </si>
  <si>
    <t>ISAJČEV Mihajil</t>
  </si>
  <si>
    <t>KLANČAR Vid</t>
  </si>
  <si>
    <t>NTK Šentjošt</t>
  </si>
  <si>
    <t>GRAHEK Tilen</t>
  </si>
  <si>
    <t>HOJNIK Anej</t>
  </si>
  <si>
    <t>BENČINA Luka</t>
  </si>
  <si>
    <t>VIDIC Svit</t>
  </si>
  <si>
    <t>HABINC Niko</t>
  </si>
  <si>
    <t>VUZEM Jan</t>
  </si>
  <si>
    <t>Aleks Vončina</t>
  </si>
  <si>
    <t>ŠNT</t>
  </si>
  <si>
    <t>Matjaž Gabrovšek</t>
  </si>
  <si>
    <t>Niko Košir</t>
  </si>
  <si>
    <t>KETLER Svit</t>
  </si>
  <si>
    <t>KAMIN Erazem</t>
  </si>
  <si>
    <t>LOMBAR Nik</t>
  </si>
  <si>
    <t>B2</t>
  </si>
  <si>
    <t>GRM MULALIČ Timon</t>
  </si>
  <si>
    <t>GABROVŠEK Jakob</t>
  </si>
  <si>
    <t>GODEC Jakob Matej</t>
  </si>
  <si>
    <t>NTL VESNA</t>
  </si>
  <si>
    <t>LESKOVEC Maks</t>
  </si>
  <si>
    <t>LAVRENČIČ Aljaž</t>
  </si>
  <si>
    <t>VOLJČ Matija</t>
  </si>
  <si>
    <t>NTK VRHNIKA</t>
  </si>
  <si>
    <t>LIPIČ VIŠNJEVAR Leon Vid</t>
  </si>
  <si>
    <t>OVSENIK ERŽEN Tevž</t>
  </si>
  <si>
    <t>CHAMBERS Tibor</t>
  </si>
  <si>
    <t>Leo Kazić</t>
  </si>
  <si>
    <t>NTK Jesenice</t>
  </si>
  <si>
    <t>Lovro Zajc</t>
  </si>
  <si>
    <t>Dominik Kusić</t>
  </si>
  <si>
    <t>NTS Mengeš</t>
  </si>
  <si>
    <t xml:space="preserve">Samuel Ecsy </t>
  </si>
  <si>
    <t>Leon Škafar</t>
  </si>
  <si>
    <t>Erazem Metljak</t>
  </si>
  <si>
    <t>Oskar Petelin</t>
  </si>
  <si>
    <t>Tiomaž Šušmelj</t>
  </si>
  <si>
    <t>Anže Božič</t>
  </si>
  <si>
    <t>Marsel Planinšek</t>
  </si>
  <si>
    <t>Stefan Kilibarda</t>
  </si>
  <si>
    <t>Aljaž Obid</t>
  </si>
  <si>
    <t>NTK Vrhnika</t>
  </si>
  <si>
    <t>Sergej Hrovatič</t>
  </si>
  <si>
    <t>PPK Rakek</t>
  </si>
  <si>
    <t>Tim Uhan</t>
  </si>
  <si>
    <t>Jakob Jamšek</t>
  </si>
  <si>
    <t>Lenart Podboj</t>
  </si>
  <si>
    <t>HADŽIĆ Filip</t>
  </si>
  <si>
    <t>TRČEK Ruben</t>
  </si>
  <si>
    <t>NAGLIČ Lovro</t>
  </si>
  <si>
    <t>BAHOR Miha</t>
  </si>
  <si>
    <t>BOŽIČ Vid</t>
  </si>
  <si>
    <t>OKORN Anže</t>
  </si>
  <si>
    <t>FLORJANČIČ  Tevž</t>
  </si>
  <si>
    <t>RIKANOVIČ Aleksandar</t>
  </si>
  <si>
    <t>OKLEŠČEN Jan</t>
  </si>
  <si>
    <t>GRMOVŠEK Erik</t>
  </si>
  <si>
    <t>KRAVCAR Jaša</t>
  </si>
  <si>
    <t>ZAJC Rok</t>
  </si>
  <si>
    <t>ČARMAN Sebastian</t>
  </si>
  <si>
    <t>URIKH Denis</t>
  </si>
  <si>
    <t>MOROZ Mark</t>
  </si>
  <si>
    <t>SLAK Jaka</t>
  </si>
  <si>
    <t>ŠMON Tilen</t>
  </si>
  <si>
    <t>Jaka Tramte</t>
  </si>
  <si>
    <t>Ruben Trček</t>
  </si>
  <si>
    <t>NTL Vrhnika</t>
  </si>
  <si>
    <t>Mark Kastelec</t>
  </si>
  <si>
    <t>Janez Kastelec</t>
  </si>
  <si>
    <t>Julijan Kolenc</t>
  </si>
  <si>
    <t>Luka Kastelic</t>
  </si>
  <si>
    <t>GOREC DEL AMO Samo</t>
  </si>
  <si>
    <t>KAVČIČ Ignacij</t>
  </si>
  <si>
    <t>LUKAN Erik</t>
  </si>
  <si>
    <t>DEL COTA Samuel</t>
  </si>
  <si>
    <t>BOZJA ANZLOVAR Svit</t>
  </si>
  <si>
    <t>LEVIČNIK Leon</t>
  </si>
  <si>
    <t>ŠTIFTAR Kristjan</t>
  </si>
  <si>
    <t>Lestvica po 5. odprtem turnirju, 06.06.2026</t>
  </si>
  <si>
    <t>Pino IRŠIČ</t>
  </si>
  <si>
    <t>Patrik BULIČ</t>
  </si>
  <si>
    <t>Alex BADOVINAC</t>
  </si>
  <si>
    <t>Oskar RAJER SELAK</t>
  </si>
  <si>
    <t>HROVAT Matic</t>
  </si>
  <si>
    <t>AMBROŽIČ Jakob</t>
  </si>
  <si>
    <t>YU LIU Hong</t>
  </si>
  <si>
    <t>KUŽNIK Vid</t>
  </si>
  <si>
    <t>AMBROŽIČ Izak</t>
  </si>
  <si>
    <t>NTK ŠENTJERNEJ</t>
  </si>
  <si>
    <t>KOBLAR Jaka</t>
  </si>
  <si>
    <t>BOGATAJ Tine</t>
  </si>
  <si>
    <t>NTK ŠKOFJA LOKA</t>
  </si>
  <si>
    <t>KOVAČIČ Uroš</t>
  </si>
  <si>
    <t>DRAGAŠ Lev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</si>
</sst>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sz val="11"/>
      <name val="Arial"/>
      <family val="2"/>
    </font>
    <font>
      <sz val="12"/>
      <name val="Calibri Light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FFFFFF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1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2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6" fillId="0" borderId="0" xfId="0" applyFont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0" xfId="0" applyFont="1" applyFill="1"/>
    <xf numFmtId="0" fontId="0" fillId="0" borderId="13" xfId="0" applyBorder="1" applyAlignment="1">
      <alignment horizontal="right"/>
    </xf>
    <xf numFmtId="0" fontId="1" fillId="2" borderId="18" xfId="0" applyFont="1" applyFill="1" applyBorder="1"/>
    <xf numFmtId="0" fontId="1" fillId="6" borderId="15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14" fontId="1" fillId="6" borderId="19" xfId="0" applyNumberFormat="1" applyFont="1" applyFill="1" applyBorder="1" applyAlignment="1">
      <alignment horizontal="center"/>
    </xf>
    <xf numFmtId="0" fontId="0" fillId="0" borderId="30" xfId="0" applyBorder="1" applyAlignment="1">
      <alignment horizontal="right"/>
    </xf>
    <xf numFmtId="0" fontId="1" fillId="8" borderId="6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14" fontId="1" fillId="8" borderId="0" xfId="0" applyNumberFormat="1" applyFont="1" applyFill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14" fontId="1" fillId="9" borderId="0" xfId="0" applyNumberFormat="1" applyFont="1" applyFill="1" applyAlignment="1">
      <alignment horizontal="center"/>
    </xf>
    <xf numFmtId="0" fontId="9" fillId="0" borderId="2" xfId="0" applyFont="1" applyBorder="1" applyAlignment="1">
      <alignment horizontal="left"/>
    </xf>
    <xf numFmtId="14" fontId="1" fillId="6" borderId="16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30" xfId="0" applyFont="1" applyBorder="1"/>
    <xf numFmtId="0" fontId="10" fillId="0" borderId="30" xfId="0" applyFont="1" applyBorder="1" applyAlignment="1">
      <alignment horizontal="left"/>
    </xf>
    <xf numFmtId="0" fontId="4" fillId="2" borderId="30" xfId="0" applyFont="1" applyFill="1" applyBorder="1" applyAlignment="1">
      <alignment horizontal="left" vertical="center"/>
    </xf>
    <xf numFmtId="0" fontId="11" fillId="0" borderId="30" xfId="0" applyFont="1" applyBorder="1" applyAlignment="1">
      <alignment horizontal="left" vertical="center" indent="1"/>
    </xf>
    <xf numFmtId="14" fontId="4" fillId="8" borderId="30" xfId="0" applyNumberFormat="1" applyFont="1" applyFill="1" applyBorder="1" applyAlignment="1">
      <alignment horizontal="right" vertical="center"/>
    </xf>
    <xf numFmtId="14" fontId="4" fillId="8" borderId="30" xfId="0" applyNumberFormat="1" applyFont="1" applyFill="1" applyBorder="1" applyAlignment="1">
      <alignment horizontal="right"/>
    </xf>
    <xf numFmtId="0" fontId="12" fillId="10" borderId="30" xfId="0" applyFont="1" applyFill="1" applyBorder="1" applyAlignment="1">
      <alignment horizontal="left" vertical="center"/>
    </xf>
    <xf numFmtId="0" fontId="12" fillId="11" borderId="30" xfId="0" applyFont="1" applyFill="1" applyBorder="1" applyAlignment="1">
      <alignment horizontal="left" vertical="center"/>
    </xf>
    <xf numFmtId="0" fontId="14" fillId="10" borderId="30" xfId="0" applyFont="1" applyFill="1" applyBorder="1" applyAlignment="1">
      <alignment horizontal="left" vertical="center"/>
    </xf>
    <xf numFmtId="0" fontId="14" fillId="8" borderId="30" xfId="0" applyFont="1" applyFill="1" applyBorder="1" applyAlignment="1">
      <alignment horizontal="left" vertical="center"/>
    </xf>
    <xf numFmtId="0" fontId="14" fillId="11" borderId="30" xfId="0" applyFont="1" applyFill="1" applyBorder="1" applyAlignment="1">
      <alignment horizontal="left" vertical="center"/>
    </xf>
    <xf numFmtId="0" fontId="14" fillId="10" borderId="30" xfId="0" applyFont="1" applyFill="1" applyBorder="1" applyAlignment="1">
      <alignment horizontal="left" vertical="center" wrapText="1"/>
    </xf>
    <xf numFmtId="0" fontId="15" fillId="10" borderId="30" xfId="0" applyFont="1" applyFill="1" applyBorder="1" applyAlignment="1">
      <alignment horizontal="left" vertical="center"/>
    </xf>
    <xf numFmtId="0" fontId="13" fillId="8" borderId="30" xfId="0" applyFont="1" applyFill="1" applyBorder="1" applyAlignment="1">
      <alignment horizontal="left"/>
    </xf>
    <xf numFmtId="0" fontId="13" fillId="11" borderId="30" xfId="0" applyFont="1" applyFill="1" applyBorder="1" applyAlignment="1">
      <alignment horizontal="left" vertical="center"/>
    </xf>
    <xf numFmtId="0" fontId="13" fillId="10" borderId="30" xfId="0" applyFont="1" applyFill="1" applyBorder="1" applyAlignment="1">
      <alignment horizontal="left" vertical="center"/>
    </xf>
    <xf numFmtId="0" fontId="9" fillId="7" borderId="1" xfId="0" applyFont="1" applyFill="1" applyBorder="1"/>
    <xf numFmtId="0" fontId="4" fillId="2" borderId="1" xfId="0" applyFont="1" applyFill="1" applyBorder="1" applyAlignment="1">
      <alignment horizontal="right"/>
    </xf>
    <xf numFmtId="0" fontId="4" fillId="2" borderId="3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13" fillId="8" borderId="11" xfId="0" applyFont="1" applyFill="1" applyBorder="1" applyAlignment="1">
      <alignment horizontal="left"/>
    </xf>
    <xf numFmtId="0" fontId="0" fillId="0" borderId="30" xfId="0" applyBorder="1"/>
    <xf numFmtId="0" fontId="9" fillId="0" borderId="30" xfId="0" applyFont="1" applyBorder="1"/>
    <xf numFmtId="0" fontId="16" fillId="0" borderId="13" xfId="0" applyFont="1" applyBorder="1"/>
    <xf numFmtId="0" fontId="16" fillId="0" borderId="30" xfId="0" applyFont="1" applyBorder="1"/>
    <xf numFmtId="0" fontId="0" fillId="0" borderId="1" xfId="0" applyBorder="1"/>
    <xf numFmtId="0" fontId="4" fillId="0" borderId="2" xfId="0" applyFont="1" applyBorder="1"/>
    <xf numFmtId="0" fontId="4" fillId="0" borderId="4" xfId="0" applyFont="1" applyBorder="1"/>
    <xf numFmtId="0" fontId="14" fillId="10" borderId="13" xfId="0" applyFont="1" applyFill="1" applyBorder="1" applyAlignment="1">
      <alignment horizontal="left" vertical="center"/>
    </xf>
    <xf numFmtId="0" fontId="12" fillId="10" borderId="13" xfId="0" applyFont="1" applyFill="1" applyBorder="1" applyAlignment="1">
      <alignment horizontal="left" vertical="center"/>
    </xf>
    <xf numFmtId="0" fontId="1" fillId="2" borderId="17" xfId="0" applyFont="1" applyFill="1" applyBorder="1"/>
    <xf numFmtId="14" fontId="1" fillId="9" borderId="18" xfId="0" applyNumberFormat="1" applyFont="1" applyFill="1" applyBorder="1" applyAlignment="1">
      <alignment horizontal="center"/>
    </xf>
    <xf numFmtId="14" fontId="1" fillId="8" borderId="18" xfId="0" applyNumberFormat="1" applyFont="1" applyFill="1" applyBorder="1" applyAlignment="1">
      <alignment horizontal="center"/>
    </xf>
    <xf numFmtId="0" fontId="18" fillId="7" borderId="1" xfId="0" applyFont="1" applyFill="1" applyBorder="1"/>
    <xf numFmtId="0" fontId="18" fillId="0" borderId="36" xfId="0" applyFont="1" applyBorder="1" applyAlignment="1">
      <alignment horizontal="right"/>
    </xf>
    <xf numFmtId="0" fontId="18" fillId="0" borderId="30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8" fillId="0" borderId="1" xfId="0" applyFont="1" applyBorder="1" applyAlignment="1">
      <alignment horizontal="right" vertical="center"/>
    </xf>
    <xf numFmtId="0" fontId="18" fillId="0" borderId="31" xfId="0" applyFont="1" applyBorder="1" applyAlignment="1">
      <alignment horizontal="right"/>
    </xf>
    <xf numFmtId="0" fontId="18" fillId="0" borderId="12" xfId="0" applyFont="1" applyBorder="1" applyAlignment="1">
      <alignment horizontal="right"/>
    </xf>
    <xf numFmtId="0" fontId="18" fillId="0" borderId="32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0" fontId="18" fillId="0" borderId="33" xfId="0" applyFont="1" applyBorder="1" applyAlignment="1">
      <alignment horizontal="right"/>
    </xf>
    <xf numFmtId="0" fontId="16" fillId="0" borderId="23" xfId="0" applyFont="1" applyBorder="1" applyAlignment="1">
      <alignment horizontal="right"/>
    </xf>
    <xf numFmtId="0" fontId="17" fillId="0" borderId="30" xfId="0" applyFont="1" applyBorder="1"/>
    <xf numFmtId="0" fontId="17" fillId="0" borderId="12" xfId="0" applyFont="1" applyBorder="1"/>
    <xf numFmtId="0" fontId="18" fillId="7" borderId="20" xfId="0" applyFont="1" applyFill="1" applyBorder="1"/>
    <xf numFmtId="0" fontId="16" fillId="0" borderId="33" xfId="0" applyFont="1" applyBorder="1"/>
    <xf numFmtId="0" fontId="13" fillId="8" borderId="33" xfId="0" applyFont="1" applyFill="1" applyBorder="1" applyAlignment="1">
      <alignment horizontal="left"/>
    </xf>
    <xf numFmtId="0" fontId="18" fillId="7" borderId="8" xfId="0" applyFont="1" applyFill="1" applyBorder="1"/>
    <xf numFmtId="0" fontId="18" fillId="0" borderId="30" xfId="0" applyFont="1" applyBorder="1"/>
    <xf numFmtId="0" fontId="18" fillId="7" borderId="14" xfId="0" applyFont="1" applyFill="1" applyBorder="1"/>
    <xf numFmtId="0" fontId="18" fillId="0" borderId="12" xfId="0" applyFont="1" applyBorder="1"/>
    <xf numFmtId="0" fontId="16" fillId="0" borderId="14" xfId="0" applyFont="1" applyBorder="1" applyAlignment="1">
      <alignment horizontal="right"/>
    </xf>
    <xf numFmtId="0" fontId="16" fillId="0" borderId="12" xfId="0" applyFont="1" applyBorder="1"/>
    <xf numFmtId="0" fontId="13" fillId="11" borderId="12" xfId="0" applyFont="1" applyFill="1" applyBorder="1" applyAlignment="1">
      <alignment horizontal="left" vertical="center"/>
    </xf>
    <xf numFmtId="0" fontId="18" fillId="7" borderId="9" xfId="0" applyFont="1" applyFill="1" applyBorder="1"/>
    <xf numFmtId="0" fontId="18" fillId="0" borderId="13" xfId="0" applyFont="1" applyBorder="1"/>
    <xf numFmtId="0" fontId="16" fillId="0" borderId="9" xfId="0" applyFont="1" applyBorder="1" applyAlignment="1">
      <alignment horizontal="right"/>
    </xf>
    <xf numFmtId="0" fontId="13" fillId="11" borderId="33" xfId="0" applyFont="1" applyFill="1" applyBorder="1" applyAlignment="1">
      <alignment horizontal="left" vertical="center"/>
    </xf>
    <xf numFmtId="0" fontId="18" fillId="8" borderId="20" xfId="0" applyFont="1" applyFill="1" applyBorder="1" applyAlignment="1">
      <alignment horizontal="right" vertical="center"/>
    </xf>
    <xf numFmtId="0" fontId="16" fillId="0" borderId="41" xfId="0" applyFont="1" applyBorder="1"/>
    <xf numFmtId="0" fontId="18" fillId="0" borderId="34" xfId="0" applyFont="1" applyBorder="1" applyAlignment="1">
      <alignment horizontal="right"/>
    </xf>
    <xf numFmtId="0" fontId="18" fillId="0" borderId="24" xfId="0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0" fontId="18" fillId="8" borderId="8" xfId="0" applyFont="1" applyFill="1" applyBorder="1" applyAlignment="1">
      <alignment horizontal="right" vertical="center"/>
    </xf>
    <xf numFmtId="0" fontId="16" fillId="0" borderId="36" xfId="0" applyFont="1" applyBorder="1"/>
    <xf numFmtId="0" fontId="16" fillId="0" borderId="8" xfId="0" applyFont="1" applyBorder="1" applyAlignment="1">
      <alignment horizontal="right"/>
    </xf>
    <xf numFmtId="0" fontId="16" fillId="0" borderId="31" xfId="0" applyFont="1" applyBorder="1"/>
    <xf numFmtId="0" fontId="18" fillId="0" borderId="10" xfId="0" applyFont="1" applyBorder="1" applyAlignment="1">
      <alignment horizontal="right"/>
    </xf>
    <xf numFmtId="0" fontId="18" fillId="0" borderId="11" xfId="0" applyFont="1" applyBorder="1"/>
    <xf numFmtId="0" fontId="18" fillId="8" borderId="14" xfId="0" applyFont="1" applyFill="1" applyBorder="1" applyAlignment="1">
      <alignment horizontal="right" vertical="center"/>
    </xf>
    <xf numFmtId="0" fontId="18" fillId="8" borderId="9" xfId="0" applyFont="1" applyFill="1" applyBorder="1" applyAlignment="1">
      <alignment horizontal="right" vertical="center"/>
    </xf>
    <xf numFmtId="0" fontId="16" fillId="0" borderId="32" xfId="0" applyFont="1" applyBorder="1"/>
    <xf numFmtId="0" fontId="18" fillId="0" borderId="4" xfId="0" applyFont="1" applyBorder="1"/>
    <xf numFmtId="0" fontId="18" fillId="0" borderId="3" xfId="0" applyFont="1" applyBorder="1" applyAlignment="1">
      <alignment horizontal="right"/>
    </xf>
    <xf numFmtId="0" fontId="9" fillId="7" borderId="10" xfId="0" applyFont="1" applyFill="1" applyBorder="1"/>
    <xf numFmtId="0" fontId="14" fillId="10" borderId="12" xfId="0" applyFont="1" applyFill="1" applyBorder="1" applyAlignment="1">
      <alignment horizontal="left" vertical="center"/>
    </xf>
    <xf numFmtId="0" fontId="12" fillId="10" borderId="12" xfId="0" applyFont="1" applyFill="1" applyBorder="1" applyAlignment="1">
      <alignment horizontal="left" vertical="center"/>
    </xf>
    <xf numFmtId="0" fontId="0" fillId="0" borderId="12" xfId="0" applyBorder="1" applyAlignment="1">
      <alignment horizontal="right"/>
    </xf>
    <xf numFmtId="0" fontId="0" fillId="0" borderId="10" xfId="0" applyBorder="1"/>
    <xf numFmtId="0" fontId="14" fillId="8" borderId="12" xfId="0" applyFont="1" applyFill="1" applyBorder="1" applyAlignment="1">
      <alignment horizontal="left" vertical="center"/>
    </xf>
    <xf numFmtId="0" fontId="12" fillId="11" borderId="12" xfId="0" applyFont="1" applyFill="1" applyBorder="1" applyAlignment="1">
      <alignment horizontal="left" vertical="center"/>
    </xf>
    <xf numFmtId="0" fontId="4" fillId="0" borderId="11" xfId="0" applyFont="1" applyBorder="1"/>
    <xf numFmtId="0" fontId="0" fillId="0" borderId="22" xfId="0" applyBorder="1"/>
    <xf numFmtId="0" fontId="0" fillId="0" borderId="33" xfId="0" applyBorder="1" applyAlignment="1">
      <alignment horizontal="right"/>
    </xf>
    <xf numFmtId="0" fontId="4" fillId="0" borderId="23" xfId="0" applyFont="1" applyBorder="1"/>
    <xf numFmtId="0" fontId="9" fillId="7" borderId="3" xfId="0" applyFont="1" applyFill="1" applyBorder="1"/>
    <xf numFmtId="0" fontId="16" fillId="0" borderId="4" xfId="0" applyFont="1" applyBorder="1" applyAlignment="1">
      <alignment horizontal="right"/>
    </xf>
    <xf numFmtId="0" fontId="13" fillId="10" borderId="12" xfId="0" applyFont="1" applyFill="1" applyBorder="1" applyAlignment="1">
      <alignment horizontal="left" vertical="center"/>
    </xf>
    <xf numFmtId="0" fontId="14" fillId="8" borderId="33" xfId="0" applyFont="1" applyFill="1" applyBorder="1" applyAlignment="1">
      <alignment horizontal="left" vertical="center"/>
    </xf>
    <xf numFmtId="0" fontId="12" fillId="11" borderId="33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4" borderId="4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18" fillId="7" borderId="30" xfId="0" applyFont="1" applyFill="1" applyBorder="1"/>
    <xf numFmtId="0" fontId="14" fillId="8" borderId="30" xfId="0" applyFont="1" applyFill="1" applyBorder="1" applyAlignment="1">
      <alignment horizontal="left" vertical="center" wrapText="1"/>
    </xf>
    <xf numFmtId="0" fontId="18" fillId="0" borderId="30" xfId="0" applyFont="1" applyBorder="1" applyAlignment="1">
      <alignment horizontal="right" vertical="center"/>
    </xf>
    <xf numFmtId="0" fontId="14" fillId="8" borderId="30" xfId="0" applyFont="1" applyFill="1" applyBorder="1" applyAlignment="1">
      <alignment horizontal="left"/>
    </xf>
    <xf numFmtId="0" fontId="14" fillId="0" borderId="30" xfId="0" applyFont="1" applyBorder="1"/>
    <xf numFmtId="0" fontId="18" fillId="7" borderId="42" xfId="0" applyFont="1" applyFill="1" applyBorder="1"/>
    <xf numFmtId="0" fontId="14" fillId="8" borderId="42" xfId="0" applyFont="1" applyFill="1" applyBorder="1" applyAlignment="1">
      <alignment horizontal="left" vertical="center" wrapText="1"/>
    </xf>
    <xf numFmtId="0" fontId="13" fillId="10" borderId="42" xfId="0" applyFont="1" applyFill="1" applyBorder="1" applyAlignment="1">
      <alignment horizontal="left" vertical="center"/>
    </xf>
    <xf numFmtId="0" fontId="18" fillId="0" borderId="42" xfId="0" applyFont="1" applyBorder="1" applyAlignment="1">
      <alignment horizontal="right"/>
    </xf>
    <xf numFmtId="0" fontId="18" fillId="7" borderId="43" xfId="0" applyFont="1" applyFill="1" applyBorder="1"/>
    <xf numFmtId="0" fontId="16" fillId="0" borderId="44" xfId="0" applyFont="1" applyBorder="1" applyAlignment="1">
      <alignment horizontal="right"/>
    </xf>
    <xf numFmtId="0" fontId="18" fillId="7" borderId="13" xfId="0" applyFont="1" applyFill="1" applyBorder="1"/>
    <xf numFmtId="0" fontId="1" fillId="2" borderId="0" xfId="0" applyFont="1" applyFill="1" applyBorder="1"/>
    <xf numFmtId="0" fontId="1" fillId="9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3" fillId="8" borderId="12" xfId="0" applyFont="1" applyFill="1" applyBorder="1" applyAlignment="1">
      <alignment horizontal="left"/>
    </xf>
  </cellXfs>
  <cellStyles count="3">
    <cellStyle name="Navadno" xfId="0" builtinId="0"/>
    <cellStyle name="Navadno 2" xfId="2" xr:uid="{E45C5039-E608-4E02-B78E-8550CDE16EB0}"/>
    <cellStyle name="Normal 2" xfId="1" xr:uid="{00000000-0005-0000-0000-000001000000}"/>
  </cellStyles>
  <dxfs count="24"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</font>
    </dxf>
    <dxf>
      <fill>
        <patternFill patternType="lightUp">
          <fgColor indexed="23"/>
          <bgColor indexed="9"/>
        </patternFill>
      </fill>
    </dxf>
    <dxf>
      <font>
        <b/>
        <i val="0"/>
        <condense val="0"/>
        <extend val="0"/>
        <color indexed="61"/>
      </font>
      <fill>
        <patternFill patternType="lightUp">
          <fgColor indexed="23"/>
          <bgColor indexed="9"/>
        </patternFill>
      </fill>
    </dxf>
  </dxfs>
  <tableStyles count="0" defaultTableStyle="TableStyleMedium9" defaultPivotStyle="PivotStyleLight16"/>
  <colors>
    <mruColors>
      <color rgb="FFFFFF99"/>
      <color rgb="FFC1691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B1:G35"/>
  <sheetViews>
    <sheetView topLeftCell="A8" zoomScale="86" zoomScaleNormal="85" workbookViewId="0">
      <selection activeCell="C30" sqref="C30"/>
    </sheetView>
  </sheetViews>
  <sheetFormatPr defaultColWidth="9.140625" defaultRowHeight="12.75" x14ac:dyDescent="0.2"/>
  <cols>
    <col min="1" max="1" width="1.42578125" style="1" customWidth="1"/>
    <col min="2" max="2" width="18.42578125" style="1" bestFit="1" customWidth="1"/>
    <col min="3" max="3" width="53.42578125" style="1" bestFit="1" customWidth="1"/>
    <col min="4" max="4" width="9.140625" style="2"/>
    <col min="5" max="6" width="9.140625" style="1"/>
    <col min="7" max="7" width="62" style="1" customWidth="1"/>
    <col min="8" max="16384" width="9.140625" style="1"/>
  </cols>
  <sheetData>
    <row r="1" spans="2:7" ht="21" customHeight="1" x14ac:dyDescent="0.3">
      <c r="B1" s="146" t="s">
        <v>0</v>
      </c>
      <c r="C1" s="147"/>
    </row>
    <row r="2" spans="2:7" ht="12.75" customHeight="1" thickBot="1" x14ac:dyDescent="0.25">
      <c r="B2" s="148" t="s">
        <v>86</v>
      </c>
      <c r="C2" s="149"/>
    </row>
    <row r="3" spans="2:7" ht="13.5" thickBot="1" x14ac:dyDescent="0.25"/>
    <row r="4" spans="2:7" s="3" customFormat="1" ht="15" customHeight="1" x14ac:dyDescent="0.25">
      <c r="B4" s="144" t="s">
        <v>1</v>
      </c>
      <c r="C4" s="145"/>
      <c r="D4" s="4"/>
    </row>
    <row r="5" spans="2:7" ht="15" customHeight="1" x14ac:dyDescent="0.2">
      <c r="B5" s="150"/>
      <c r="C5" s="151"/>
      <c r="D5" s="1"/>
      <c r="G5" s="36"/>
    </row>
    <row r="6" spans="2:7" s="5" customFormat="1" ht="15" customHeight="1" x14ac:dyDescent="0.2">
      <c r="B6" s="56" t="s">
        <v>2</v>
      </c>
      <c r="C6" s="6" t="s">
        <v>99</v>
      </c>
    </row>
    <row r="7" spans="2:7" s="5" customFormat="1" ht="15" customHeight="1" x14ac:dyDescent="0.2">
      <c r="B7" s="13" t="s">
        <v>87</v>
      </c>
      <c r="C7" s="39" t="s">
        <v>93</v>
      </c>
      <c r="G7" s="37"/>
    </row>
    <row r="8" spans="2:7" s="5" customFormat="1" ht="15" customHeight="1" x14ac:dyDescent="0.2">
      <c r="B8" s="13" t="s">
        <v>88</v>
      </c>
      <c r="C8" s="40" t="s">
        <v>94</v>
      </c>
      <c r="G8" s="37"/>
    </row>
    <row r="9" spans="2:7" s="5" customFormat="1" ht="15" customHeight="1" x14ac:dyDescent="0.2">
      <c r="B9" s="13" t="s">
        <v>89</v>
      </c>
      <c r="C9" s="39" t="s">
        <v>95</v>
      </c>
      <c r="G9" s="37"/>
    </row>
    <row r="10" spans="2:7" ht="15" customHeight="1" x14ac:dyDescent="0.2">
      <c r="B10" s="13" t="s">
        <v>90</v>
      </c>
      <c r="C10" s="40" t="s">
        <v>96</v>
      </c>
      <c r="D10" s="1"/>
    </row>
    <row r="11" spans="2:7" s="5" customFormat="1" ht="15" customHeight="1" x14ac:dyDescent="0.2">
      <c r="B11" s="13" t="s">
        <v>91</v>
      </c>
      <c r="C11" s="39" t="s">
        <v>97</v>
      </c>
      <c r="G11" s="37"/>
    </row>
    <row r="12" spans="2:7" s="5" customFormat="1" ht="15" customHeight="1" x14ac:dyDescent="0.2">
      <c r="B12" s="13" t="s">
        <v>92</v>
      </c>
      <c r="C12" s="39" t="s">
        <v>98</v>
      </c>
      <c r="G12" s="37"/>
    </row>
    <row r="13" spans="2:7" ht="15" customHeight="1" x14ac:dyDescent="0.2">
      <c r="D13" s="5"/>
      <c r="G13" s="36"/>
    </row>
    <row r="14" spans="2:7" s="3" customFormat="1" ht="15" customHeight="1" x14ac:dyDescent="0.25">
      <c r="B14" s="143" t="s">
        <v>100</v>
      </c>
      <c r="C14" s="143"/>
      <c r="D14" s="9"/>
    </row>
    <row r="15" spans="2:7" s="10" customFormat="1" ht="15" customHeight="1" x14ac:dyDescent="0.2">
      <c r="B15" s="57" t="s">
        <v>173</v>
      </c>
      <c r="C15" s="41" t="s">
        <v>172</v>
      </c>
      <c r="G15" s="38"/>
    </row>
    <row r="16" spans="2:7" s="12" customFormat="1" ht="15" customHeight="1" x14ac:dyDescent="0.2">
      <c r="B16" s="43" t="s">
        <v>107</v>
      </c>
      <c r="C16" s="42" t="s">
        <v>101</v>
      </c>
    </row>
    <row r="17" spans="2:4" s="12" customFormat="1" ht="15" customHeight="1" x14ac:dyDescent="0.2">
      <c r="B17" s="44" t="s">
        <v>108</v>
      </c>
      <c r="C17" s="42" t="s">
        <v>102</v>
      </c>
    </row>
    <row r="18" spans="2:4" s="12" customFormat="1" ht="15" customHeight="1" x14ac:dyDescent="0.2">
      <c r="B18" s="43" t="s">
        <v>109</v>
      </c>
      <c r="C18" s="42" t="s">
        <v>103</v>
      </c>
    </row>
    <row r="19" spans="2:4" s="12" customFormat="1" ht="15" customHeight="1" x14ac:dyDescent="0.2">
      <c r="B19" s="44" t="s">
        <v>110</v>
      </c>
      <c r="C19" s="42" t="s">
        <v>104</v>
      </c>
    </row>
    <row r="20" spans="2:4" s="12" customFormat="1" ht="15" customHeight="1" x14ac:dyDescent="0.2">
      <c r="B20" s="43" t="s">
        <v>111</v>
      </c>
      <c r="C20" s="42" t="s">
        <v>105</v>
      </c>
    </row>
    <row r="21" spans="2:4" s="12" customFormat="1" ht="15" customHeight="1" x14ac:dyDescent="0.2">
      <c r="B21" s="44" t="s">
        <v>112</v>
      </c>
      <c r="C21" s="42" t="s">
        <v>106</v>
      </c>
    </row>
    <row r="22" spans="2:4" ht="15" customHeight="1" thickBot="1" x14ac:dyDescent="0.25"/>
    <row r="23" spans="2:4" s="3" customFormat="1" ht="15" customHeight="1" x14ac:dyDescent="0.25">
      <c r="B23" s="144" t="s">
        <v>4</v>
      </c>
      <c r="C23" s="145"/>
      <c r="D23" s="9"/>
    </row>
    <row r="24" spans="2:4" s="10" customFormat="1" ht="15" customHeight="1" x14ac:dyDescent="0.2">
      <c r="B24" s="58" t="s">
        <v>5</v>
      </c>
      <c r="C24" s="11" t="s">
        <v>6</v>
      </c>
    </row>
    <row r="25" spans="2:4" s="12" customFormat="1" ht="15" customHeight="1" x14ac:dyDescent="0.2">
      <c r="B25" s="13">
        <v>1300</v>
      </c>
      <c r="C25" s="32" t="s">
        <v>7</v>
      </c>
    </row>
    <row r="26" spans="2:4" s="12" customFormat="1" ht="15" customHeight="1" x14ac:dyDescent="0.2">
      <c r="B26" s="13">
        <v>1100</v>
      </c>
      <c r="C26" s="7" t="s">
        <v>8</v>
      </c>
    </row>
    <row r="27" spans="2:4" s="12" customFormat="1" ht="15" customHeight="1" x14ac:dyDescent="0.2">
      <c r="B27" s="13">
        <v>800</v>
      </c>
      <c r="C27" s="7" t="s">
        <v>9</v>
      </c>
    </row>
    <row r="28" spans="2:4" s="12" customFormat="1" ht="15" customHeight="1" x14ac:dyDescent="0.2">
      <c r="B28" s="13">
        <v>600</v>
      </c>
      <c r="C28" s="7" t="s">
        <v>10</v>
      </c>
    </row>
    <row r="29" spans="2:4" s="12" customFormat="1" ht="15" customHeight="1" x14ac:dyDescent="0.2">
      <c r="B29" s="13">
        <v>400</v>
      </c>
      <c r="C29" s="7" t="s">
        <v>11</v>
      </c>
    </row>
    <row r="30" spans="2:4" s="12" customFormat="1" ht="15" customHeight="1" x14ac:dyDescent="0.2">
      <c r="B30" s="13">
        <v>200</v>
      </c>
      <c r="C30" s="7" t="s">
        <v>12</v>
      </c>
    </row>
    <row r="31" spans="2:4" s="12" customFormat="1" ht="15" customHeight="1" x14ac:dyDescent="0.2">
      <c r="B31" s="13">
        <v>100</v>
      </c>
      <c r="C31" s="7" t="s">
        <v>13</v>
      </c>
    </row>
    <row r="32" spans="2:4" s="12" customFormat="1" ht="15" customHeight="1" x14ac:dyDescent="0.2">
      <c r="B32" s="13">
        <v>50</v>
      </c>
      <c r="C32" s="7" t="s">
        <v>14</v>
      </c>
    </row>
    <row r="33" spans="2:3" s="12" customFormat="1" ht="15" customHeight="1" thickBot="1" x14ac:dyDescent="0.25">
      <c r="B33" s="14">
        <v>20</v>
      </c>
      <c r="C33" s="8" t="s">
        <v>15</v>
      </c>
    </row>
    <row r="34" spans="2:3" x14ac:dyDescent="0.2">
      <c r="C34" s="2"/>
    </row>
    <row r="35" spans="2:3" x14ac:dyDescent="0.2">
      <c r="C35" s="2"/>
    </row>
  </sheetData>
  <mergeCells count="6">
    <mergeCell ref="B14:C14"/>
    <mergeCell ref="B23:C23"/>
    <mergeCell ref="B1:C1"/>
    <mergeCell ref="B2:C2"/>
    <mergeCell ref="B4:C4"/>
    <mergeCell ref="B5:C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4"/>
    <pageSetUpPr fitToPage="1"/>
  </sheetPr>
  <dimension ref="B1:L53"/>
  <sheetViews>
    <sheetView zoomScale="89" zoomScaleNormal="89" workbookViewId="0">
      <selection activeCell="B6" sqref="B6:L8"/>
    </sheetView>
  </sheetViews>
  <sheetFormatPr defaultRowHeight="12.75" x14ac:dyDescent="0.2"/>
  <cols>
    <col min="1" max="1" width="1.42578125" customWidth="1"/>
    <col min="2" max="2" width="4.5703125" customWidth="1"/>
    <col min="3" max="3" width="3.85546875" customWidth="1"/>
    <col min="4" max="4" width="24.5703125" bestFit="1" customWidth="1"/>
    <col min="5" max="5" width="11.42578125" bestFit="1" customWidth="1"/>
    <col min="6" max="6" width="9" customWidth="1"/>
    <col min="7" max="8" width="10.140625" bestFit="1" customWidth="1"/>
    <col min="9" max="9" width="10.140625" customWidth="1"/>
    <col min="10" max="10" width="10.140625" bestFit="1" customWidth="1"/>
    <col min="11" max="11" width="9.140625" customWidth="1"/>
    <col min="12" max="12" width="6.7109375" customWidth="1"/>
  </cols>
  <sheetData>
    <row r="1" spans="2:12" ht="18" x14ac:dyDescent="0.25">
      <c r="B1" s="134" t="s">
        <v>85</v>
      </c>
      <c r="C1" s="135"/>
      <c r="D1" s="135"/>
      <c r="E1" s="135"/>
      <c r="F1" s="135"/>
      <c r="G1" s="135"/>
      <c r="H1" s="135"/>
      <c r="I1" s="135"/>
      <c r="J1" s="135"/>
      <c r="K1" s="135"/>
      <c r="L1" s="136"/>
    </row>
    <row r="2" spans="2:12" ht="15" x14ac:dyDescent="0.2">
      <c r="B2" s="137" t="s">
        <v>16</v>
      </c>
      <c r="C2" s="138"/>
      <c r="D2" s="138"/>
      <c r="E2" s="138"/>
      <c r="F2" s="138"/>
      <c r="G2" s="138"/>
      <c r="H2" s="138"/>
      <c r="I2" s="138"/>
      <c r="J2" s="138"/>
      <c r="K2" s="138"/>
      <c r="L2" s="139"/>
    </row>
    <row r="3" spans="2:12" ht="13.5" thickBot="1" x14ac:dyDescent="0.25">
      <c r="B3" s="140" t="s">
        <v>301</v>
      </c>
      <c r="C3" s="141"/>
      <c r="D3" s="141"/>
      <c r="E3" s="141"/>
      <c r="F3" s="141"/>
      <c r="G3" s="141"/>
      <c r="H3" s="141"/>
      <c r="I3" s="141"/>
      <c r="J3" s="141"/>
      <c r="K3" s="141"/>
      <c r="L3" s="142"/>
    </row>
    <row r="4" spans="2:12" ht="13.5" thickBot="1" x14ac:dyDescent="0.25"/>
    <row r="5" spans="2:12" ht="15.75" thickBot="1" x14ac:dyDescent="0.3">
      <c r="B5" s="152" t="s">
        <v>168</v>
      </c>
      <c r="C5" s="153"/>
      <c r="D5" s="153"/>
      <c r="E5" s="153"/>
      <c r="F5" s="153"/>
      <c r="G5" s="153"/>
      <c r="H5" s="153"/>
      <c r="I5" s="153"/>
      <c r="J5" s="153"/>
      <c r="K5" s="153"/>
      <c r="L5" s="154"/>
    </row>
    <row r="6" spans="2:12" ht="10.5" customHeight="1" x14ac:dyDescent="0.2">
      <c r="B6" s="16"/>
      <c r="C6" s="17"/>
      <c r="D6" s="17"/>
      <c r="E6" s="17" t="s">
        <v>17</v>
      </c>
      <c r="F6" s="29" t="s">
        <v>24</v>
      </c>
      <c r="G6" s="29" t="s">
        <v>25</v>
      </c>
      <c r="H6" s="26" t="s">
        <v>26</v>
      </c>
      <c r="I6" s="26" t="s">
        <v>32</v>
      </c>
      <c r="J6" s="26" t="s">
        <v>27</v>
      </c>
      <c r="K6" s="26" t="s">
        <v>31</v>
      </c>
      <c r="L6" s="22"/>
    </row>
    <row r="7" spans="2:12" ht="10.5" customHeight="1" x14ac:dyDescent="0.2">
      <c r="B7" s="18" t="s">
        <v>18</v>
      </c>
      <c r="C7" s="19" t="s">
        <v>19</v>
      </c>
      <c r="D7" s="19" t="s">
        <v>130</v>
      </c>
      <c r="E7" s="19" t="s">
        <v>21</v>
      </c>
      <c r="F7" s="30" t="s">
        <v>30</v>
      </c>
      <c r="G7" s="30" t="s">
        <v>30</v>
      </c>
      <c r="H7" s="27" t="s">
        <v>29</v>
      </c>
      <c r="I7" s="27" t="s">
        <v>3</v>
      </c>
      <c r="J7" s="27" t="s">
        <v>33</v>
      </c>
      <c r="K7" s="27" t="s">
        <v>30</v>
      </c>
      <c r="L7" s="23" t="s">
        <v>22</v>
      </c>
    </row>
    <row r="8" spans="2:12" ht="10.5" customHeight="1" thickBot="1" x14ac:dyDescent="0.25">
      <c r="B8" s="69"/>
      <c r="C8" s="21"/>
      <c r="D8" s="21"/>
      <c r="E8" s="21" t="s">
        <v>23</v>
      </c>
      <c r="F8" s="70">
        <v>45907</v>
      </c>
      <c r="G8" s="70">
        <v>45941</v>
      </c>
      <c r="H8" s="71">
        <v>45977</v>
      </c>
      <c r="I8" s="71">
        <v>46109</v>
      </c>
      <c r="J8" s="71">
        <v>46151</v>
      </c>
      <c r="K8" s="71">
        <v>46179</v>
      </c>
      <c r="L8" s="24"/>
    </row>
    <row r="9" spans="2:12" ht="15" x14ac:dyDescent="0.2">
      <c r="B9" s="123">
        <v>1</v>
      </c>
      <c r="C9" s="123">
        <v>1</v>
      </c>
      <c r="D9" s="129" t="s">
        <v>122</v>
      </c>
      <c r="E9" s="130" t="s">
        <v>35</v>
      </c>
      <c r="F9" s="124">
        <v>1300</v>
      </c>
      <c r="G9" s="124">
        <v>1100</v>
      </c>
      <c r="H9" s="124">
        <v>1100</v>
      </c>
      <c r="I9" s="124">
        <v>800</v>
      </c>
      <c r="J9" s="124">
        <v>800</v>
      </c>
      <c r="K9" s="124">
        <v>1300</v>
      </c>
      <c r="L9" s="125">
        <f>SUM(F9:K9)</f>
        <v>6400</v>
      </c>
    </row>
    <row r="10" spans="2:12" ht="15" x14ac:dyDescent="0.2">
      <c r="B10" s="64">
        <v>2</v>
      </c>
      <c r="C10" s="64">
        <v>2</v>
      </c>
      <c r="D10" s="47" t="s">
        <v>113</v>
      </c>
      <c r="E10" s="45" t="s">
        <v>114</v>
      </c>
      <c r="F10" s="25">
        <v>1100</v>
      </c>
      <c r="G10" s="25">
        <v>1300</v>
      </c>
      <c r="H10" s="25">
        <v>1300</v>
      </c>
      <c r="I10" s="25">
        <v>800</v>
      </c>
      <c r="J10" s="25">
        <v>600</v>
      </c>
      <c r="K10" s="25">
        <v>1100</v>
      </c>
      <c r="L10" s="65">
        <f>SUM(F10:K10)</f>
        <v>6200</v>
      </c>
    </row>
    <row r="11" spans="2:12" ht="15" x14ac:dyDescent="0.2">
      <c r="B11" s="64">
        <v>3</v>
      </c>
      <c r="C11" s="64">
        <v>3</v>
      </c>
      <c r="D11" s="50" t="s">
        <v>116</v>
      </c>
      <c r="E11" s="45" t="s">
        <v>117</v>
      </c>
      <c r="F11" s="25">
        <v>800</v>
      </c>
      <c r="G11" s="25">
        <v>800</v>
      </c>
      <c r="H11" s="25">
        <v>800</v>
      </c>
      <c r="I11" s="25">
        <v>1100</v>
      </c>
      <c r="J11" s="25">
        <v>1100</v>
      </c>
      <c r="K11" s="25">
        <v>800</v>
      </c>
      <c r="L11" s="65">
        <f>SUM(F11:K11)</f>
        <v>5400</v>
      </c>
    </row>
    <row r="12" spans="2:12" ht="15" x14ac:dyDescent="0.2">
      <c r="B12" s="55">
        <v>4</v>
      </c>
      <c r="C12" s="55">
        <v>7</v>
      </c>
      <c r="D12" s="47" t="s">
        <v>250</v>
      </c>
      <c r="E12" s="45" t="s">
        <v>251</v>
      </c>
      <c r="F12" s="25"/>
      <c r="G12" s="25"/>
      <c r="H12" s="25"/>
      <c r="I12" s="25">
        <v>1300</v>
      </c>
      <c r="J12" s="25">
        <v>1300</v>
      </c>
      <c r="K12" s="25">
        <v>800</v>
      </c>
      <c r="L12" s="65">
        <f>SUM(F12:K12)</f>
        <v>3400</v>
      </c>
    </row>
    <row r="13" spans="2:12" ht="15" x14ac:dyDescent="0.2">
      <c r="B13" s="64">
        <v>5</v>
      </c>
      <c r="C13" s="64">
        <v>6</v>
      </c>
      <c r="D13" s="48" t="s">
        <v>118</v>
      </c>
      <c r="E13" s="46" t="s">
        <v>117</v>
      </c>
      <c r="F13" s="25">
        <v>20</v>
      </c>
      <c r="G13" s="25">
        <v>600</v>
      </c>
      <c r="H13" s="25">
        <v>600</v>
      </c>
      <c r="I13" s="25">
        <v>600</v>
      </c>
      <c r="J13" s="25">
        <v>600</v>
      </c>
      <c r="K13" s="25">
        <v>600</v>
      </c>
      <c r="L13" s="65">
        <f>SUM(F13:K13)</f>
        <v>3020</v>
      </c>
    </row>
    <row r="14" spans="2:12" ht="15" x14ac:dyDescent="0.2">
      <c r="B14" s="64">
        <v>6</v>
      </c>
      <c r="C14" s="64">
        <v>4</v>
      </c>
      <c r="D14" s="49" t="s">
        <v>119</v>
      </c>
      <c r="E14" s="46" t="s">
        <v>120</v>
      </c>
      <c r="F14" s="25">
        <v>800</v>
      </c>
      <c r="G14" s="25">
        <v>600</v>
      </c>
      <c r="H14" s="25">
        <v>600</v>
      </c>
      <c r="I14" s="25">
        <v>400</v>
      </c>
      <c r="J14" s="25"/>
      <c r="K14" s="25">
        <v>400</v>
      </c>
      <c r="L14" s="65">
        <f>SUM(F14:K14)</f>
        <v>2800</v>
      </c>
    </row>
    <row r="15" spans="2:12" ht="15" x14ac:dyDescent="0.2">
      <c r="B15" s="64">
        <v>6</v>
      </c>
      <c r="C15" s="64">
        <v>5</v>
      </c>
      <c r="D15" s="48" t="s">
        <v>174</v>
      </c>
      <c r="E15" s="46" t="s">
        <v>142</v>
      </c>
      <c r="F15" s="25"/>
      <c r="G15" s="25">
        <v>800</v>
      </c>
      <c r="H15" s="25">
        <v>800</v>
      </c>
      <c r="I15" s="25">
        <v>600</v>
      </c>
      <c r="J15" s="25"/>
      <c r="K15" s="25">
        <v>600</v>
      </c>
      <c r="L15" s="65">
        <f>SUM(F15:K15)</f>
        <v>2800</v>
      </c>
    </row>
    <row r="16" spans="2:12" ht="15" x14ac:dyDescent="0.2">
      <c r="B16" s="64">
        <v>8</v>
      </c>
      <c r="C16" s="55">
        <v>15</v>
      </c>
      <c r="D16" s="47" t="s">
        <v>255</v>
      </c>
      <c r="E16" s="45" t="s">
        <v>126</v>
      </c>
      <c r="F16" s="25"/>
      <c r="G16" s="25"/>
      <c r="H16" s="25"/>
      <c r="I16" s="25">
        <v>400</v>
      </c>
      <c r="J16" s="25">
        <v>800</v>
      </c>
      <c r="K16" s="25">
        <v>600</v>
      </c>
      <c r="L16" s="65">
        <f>SUM(F16:K16)</f>
        <v>1800</v>
      </c>
    </row>
    <row r="17" spans="2:12" ht="15" x14ac:dyDescent="0.25">
      <c r="B17" s="55">
        <v>9</v>
      </c>
      <c r="C17" s="64">
        <v>8</v>
      </c>
      <c r="D17" s="63" t="s">
        <v>231</v>
      </c>
      <c r="E17" s="61" t="s">
        <v>232</v>
      </c>
      <c r="F17" s="25"/>
      <c r="G17" s="25"/>
      <c r="H17" s="60">
        <v>600</v>
      </c>
      <c r="I17" s="25">
        <v>600</v>
      </c>
      <c r="J17" s="25">
        <v>400</v>
      </c>
      <c r="K17" s="25"/>
      <c r="L17" s="65">
        <f>SUM(F17:K17)</f>
        <v>1600</v>
      </c>
    </row>
    <row r="18" spans="2:12" ht="15" x14ac:dyDescent="0.2">
      <c r="B18" s="55">
        <v>10</v>
      </c>
      <c r="C18" s="55">
        <v>12</v>
      </c>
      <c r="D18" s="47" t="s">
        <v>252</v>
      </c>
      <c r="E18" s="45" t="s">
        <v>126</v>
      </c>
      <c r="F18" s="25"/>
      <c r="G18" s="25"/>
      <c r="H18" s="25"/>
      <c r="I18" s="25">
        <v>600</v>
      </c>
      <c r="J18" s="25">
        <v>600</v>
      </c>
      <c r="K18" s="25"/>
      <c r="L18" s="65">
        <f>SUM(F18:K18)</f>
        <v>1200</v>
      </c>
    </row>
    <row r="19" spans="2:12" ht="15" x14ac:dyDescent="0.2">
      <c r="B19" s="64">
        <v>11</v>
      </c>
      <c r="C19" s="55">
        <v>18</v>
      </c>
      <c r="D19" s="47" t="s">
        <v>268</v>
      </c>
      <c r="E19" s="45" t="s">
        <v>254</v>
      </c>
      <c r="F19" s="25"/>
      <c r="G19" s="25"/>
      <c r="H19" s="25"/>
      <c r="I19" s="25">
        <v>50</v>
      </c>
      <c r="J19" s="25">
        <v>400</v>
      </c>
      <c r="K19" s="25">
        <v>600</v>
      </c>
      <c r="L19" s="65">
        <f>SUM(F19:K19)</f>
        <v>1050</v>
      </c>
    </row>
    <row r="20" spans="2:12" ht="15" x14ac:dyDescent="0.2">
      <c r="B20" s="64">
        <v>12</v>
      </c>
      <c r="C20" s="64">
        <v>11</v>
      </c>
      <c r="D20" s="47" t="s">
        <v>182</v>
      </c>
      <c r="E20" s="45" t="s">
        <v>35</v>
      </c>
      <c r="F20" s="25"/>
      <c r="G20" s="25">
        <v>20</v>
      </c>
      <c r="H20" s="25">
        <v>600</v>
      </c>
      <c r="I20" s="25"/>
      <c r="J20" s="25"/>
      <c r="K20" s="25">
        <v>400</v>
      </c>
      <c r="L20" s="65">
        <f>SUM(F20:K20)</f>
        <v>1020</v>
      </c>
    </row>
    <row r="21" spans="2:12" ht="15" x14ac:dyDescent="0.2">
      <c r="B21" s="55">
        <v>13</v>
      </c>
      <c r="C21" s="55">
        <v>15</v>
      </c>
      <c r="D21" s="47" t="s">
        <v>256</v>
      </c>
      <c r="E21" s="45" t="s">
        <v>126</v>
      </c>
      <c r="F21" s="25"/>
      <c r="G21" s="25"/>
      <c r="H21" s="25"/>
      <c r="I21" s="25">
        <v>400</v>
      </c>
      <c r="J21" s="25"/>
      <c r="K21" s="25">
        <v>400</v>
      </c>
      <c r="L21" s="65">
        <f>SUM(F21:K21)</f>
        <v>800</v>
      </c>
    </row>
    <row r="22" spans="2:12" ht="15" x14ac:dyDescent="0.2">
      <c r="B22" s="64">
        <v>14</v>
      </c>
      <c r="C22" s="64">
        <v>9</v>
      </c>
      <c r="D22" s="47" t="s">
        <v>234</v>
      </c>
      <c r="E22" s="45" t="s">
        <v>232</v>
      </c>
      <c r="F22" s="25"/>
      <c r="G22" s="25"/>
      <c r="H22" s="25">
        <v>50</v>
      </c>
      <c r="I22" s="25">
        <v>600</v>
      </c>
      <c r="J22" s="25">
        <v>50</v>
      </c>
      <c r="K22" s="25"/>
      <c r="L22" s="65">
        <f>SUM(F22:K22)</f>
        <v>700</v>
      </c>
    </row>
    <row r="23" spans="2:12" ht="15" x14ac:dyDescent="0.2">
      <c r="B23" s="64">
        <v>14</v>
      </c>
      <c r="C23" s="55">
        <v>18</v>
      </c>
      <c r="D23" s="47" t="s">
        <v>257</v>
      </c>
      <c r="E23" s="45" t="s">
        <v>120</v>
      </c>
      <c r="F23" s="25"/>
      <c r="G23" s="25"/>
      <c r="H23" s="25"/>
      <c r="I23" s="25">
        <v>50</v>
      </c>
      <c r="J23" s="25">
        <v>600</v>
      </c>
      <c r="K23" s="25">
        <v>50</v>
      </c>
      <c r="L23" s="65">
        <f>SUM(F23:K23)</f>
        <v>700</v>
      </c>
    </row>
    <row r="24" spans="2:12" ht="15" x14ac:dyDescent="0.2">
      <c r="B24" s="115">
        <v>16</v>
      </c>
      <c r="C24" s="119">
        <v>9</v>
      </c>
      <c r="D24" s="120" t="s">
        <v>176</v>
      </c>
      <c r="E24" s="121" t="s">
        <v>177</v>
      </c>
      <c r="F24" s="118"/>
      <c r="G24" s="118">
        <v>600</v>
      </c>
      <c r="H24" s="118">
        <v>50</v>
      </c>
      <c r="I24" s="118"/>
      <c r="J24" s="118"/>
      <c r="K24" s="118"/>
      <c r="L24" s="65">
        <f>SUM(F24:K24)</f>
        <v>650</v>
      </c>
    </row>
    <row r="25" spans="2:12" ht="15" x14ac:dyDescent="0.2">
      <c r="B25" s="115">
        <v>16</v>
      </c>
      <c r="C25" s="119">
        <v>12</v>
      </c>
      <c r="D25" s="120" t="s">
        <v>175</v>
      </c>
      <c r="E25" s="121" t="s">
        <v>35</v>
      </c>
      <c r="F25" s="118"/>
      <c r="G25" s="118">
        <v>600</v>
      </c>
      <c r="H25" s="118"/>
      <c r="I25" s="118"/>
      <c r="J25" s="118"/>
      <c r="K25" s="118">
        <v>50</v>
      </c>
      <c r="L25" s="65">
        <f>SUM(F25:K25)</f>
        <v>650</v>
      </c>
    </row>
    <row r="26" spans="2:12" ht="15" x14ac:dyDescent="0.2">
      <c r="B26" s="115">
        <v>18</v>
      </c>
      <c r="C26" s="115">
        <v>25</v>
      </c>
      <c r="D26" s="116" t="s">
        <v>263</v>
      </c>
      <c r="E26" s="117" t="s">
        <v>264</v>
      </c>
      <c r="F26" s="118"/>
      <c r="G26" s="118"/>
      <c r="H26" s="118"/>
      <c r="I26" s="118">
        <v>20</v>
      </c>
      <c r="J26" s="118">
        <v>400</v>
      </c>
      <c r="K26" s="118">
        <v>50</v>
      </c>
      <c r="L26" s="65">
        <f>SUM(F26:K26)</f>
        <v>470</v>
      </c>
    </row>
    <row r="27" spans="2:12" ht="15" x14ac:dyDescent="0.2">
      <c r="B27" s="115">
        <v>19</v>
      </c>
      <c r="C27" s="115">
        <v>18</v>
      </c>
      <c r="D27" s="116" t="s">
        <v>259</v>
      </c>
      <c r="E27" s="117" t="s">
        <v>123</v>
      </c>
      <c r="F27" s="118"/>
      <c r="G27" s="118"/>
      <c r="H27" s="118"/>
      <c r="I27" s="118">
        <v>50</v>
      </c>
      <c r="J27" s="118"/>
      <c r="K27" s="118">
        <v>400</v>
      </c>
      <c r="L27" s="65">
        <f>SUM(F27:K27)</f>
        <v>450</v>
      </c>
    </row>
    <row r="28" spans="2:12" ht="15" x14ac:dyDescent="0.2">
      <c r="B28" s="115">
        <v>19</v>
      </c>
      <c r="C28" s="115"/>
      <c r="D28" s="116" t="s">
        <v>287</v>
      </c>
      <c r="E28" s="117" t="s">
        <v>194</v>
      </c>
      <c r="F28" s="118"/>
      <c r="G28" s="118"/>
      <c r="H28" s="118"/>
      <c r="I28" s="118"/>
      <c r="J28" s="118">
        <v>400</v>
      </c>
      <c r="K28" s="118">
        <v>50</v>
      </c>
      <c r="L28" s="65">
        <f>SUM(F28:K28)</f>
        <v>450</v>
      </c>
    </row>
    <row r="29" spans="2:12" ht="15" x14ac:dyDescent="0.2">
      <c r="B29" s="115">
        <v>21</v>
      </c>
      <c r="C29" s="115">
        <v>14</v>
      </c>
      <c r="D29" s="116" t="s">
        <v>233</v>
      </c>
      <c r="E29" s="117" t="s">
        <v>232</v>
      </c>
      <c r="F29" s="118"/>
      <c r="G29" s="118"/>
      <c r="H29" s="118">
        <v>20</v>
      </c>
      <c r="I29" s="118">
        <v>400</v>
      </c>
      <c r="J29" s="118"/>
      <c r="K29" s="118"/>
      <c r="L29" s="65">
        <f>SUM(F29:K29)</f>
        <v>420</v>
      </c>
    </row>
    <row r="30" spans="2:12" ht="15" x14ac:dyDescent="0.2">
      <c r="B30" s="115">
        <v>21</v>
      </c>
      <c r="C30" s="115">
        <v>15</v>
      </c>
      <c r="D30" s="116" t="s">
        <v>253</v>
      </c>
      <c r="E30" s="117" t="s">
        <v>254</v>
      </c>
      <c r="F30" s="118"/>
      <c r="G30" s="118"/>
      <c r="H30" s="118"/>
      <c r="I30" s="118">
        <v>400</v>
      </c>
      <c r="J30" s="118">
        <v>20</v>
      </c>
      <c r="K30" s="118"/>
      <c r="L30" s="65">
        <f>SUM(F30:K30)</f>
        <v>420</v>
      </c>
    </row>
    <row r="31" spans="2:12" ht="15" x14ac:dyDescent="0.2">
      <c r="B31" s="115">
        <v>23</v>
      </c>
      <c r="C31" s="115">
        <v>25</v>
      </c>
      <c r="D31" s="120" t="s">
        <v>181</v>
      </c>
      <c r="E31" s="121" t="s">
        <v>35</v>
      </c>
      <c r="F31" s="118"/>
      <c r="G31" s="118">
        <v>20</v>
      </c>
      <c r="H31" s="118"/>
      <c r="I31" s="118"/>
      <c r="J31" s="118"/>
      <c r="K31" s="118">
        <v>400</v>
      </c>
      <c r="L31" s="65">
        <f>SUM(F31:K31)</f>
        <v>420</v>
      </c>
    </row>
    <row r="32" spans="2:12" ht="15" x14ac:dyDescent="0.2">
      <c r="B32" s="115">
        <v>24</v>
      </c>
      <c r="C32" s="115"/>
      <c r="D32" s="116" t="s">
        <v>302</v>
      </c>
      <c r="E32" s="117" t="s">
        <v>115</v>
      </c>
      <c r="F32" s="118"/>
      <c r="G32" s="118"/>
      <c r="H32" s="118"/>
      <c r="I32" s="118"/>
      <c r="J32" s="118"/>
      <c r="K32" s="118">
        <v>400</v>
      </c>
      <c r="L32" s="65">
        <f>SUM(F32:K32)</f>
        <v>400</v>
      </c>
    </row>
    <row r="33" spans="2:12" ht="15" x14ac:dyDescent="0.2">
      <c r="B33" s="115">
        <v>25</v>
      </c>
      <c r="C33" s="115">
        <v>18</v>
      </c>
      <c r="D33" s="116" t="s">
        <v>262</v>
      </c>
      <c r="E33" s="117" t="s">
        <v>126</v>
      </c>
      <c r="F33" s="118"/>
      <c r="G33" s="118"/>
      <c r="H33" s="118"/>
      <c r="I33" s="118">
        <v>50</v>
      </c>
      <c r="J33" s="118">
        <v>50</v>
      </c>
      <c r="K33" s="118"/>
      <c r="L33" s="65">
        <f>SUM(F33:K33)</f>
        <v>100</v>
      </c>
    </row>
    <row r="34" spans="2:12" ht="15" x14ac:dyDescent="0.2">
      <c r="B34" s="115">
        <v>26</v>
      </c>
      <c r="C34" s="115">
        <v>18</v>
      </c>
      <c r="D34" s="116" t="s">
        <v>265</v>
      </c>
      <c r="E34" s="117" t="s">
        <v>266</v>
      </c>
      <c r="F34" s="118"/>
      <c r="G34" s="118"/>
      <c r="H34" s="118"/>
      <c r="I34" s="118">
        <v>50</v>
      </c>
      <c r="J34" s="118">
        <v>20</v>
      </c>
      <c r="K34" s="118">
        <v>20</v>
      </c>
      <c r="L34" s="65">
        <f>SUM(F34:K34)</f>
        <v>90</v>
      </c>
    </row>
    <row r="35" spans="2:12" ht="15" x14ac:dyDescent="0.2">
      <c r="B35" s="115">
        <v>26</v>
      </c>
      <c r="C35" s="115">
        <v>25</v>
      </c>
      <c r="D35" s="116" t="s">
        <v>260</v>
      </c>
      <c r="E35" s="117" t="s">
        <v>194</v>
      </c>
      <c r="F35" s="118"/>
      <c r="G35" s="118"/>
      <c r="H35" s="118"/>
      <c r="I35" s="118">
        <v>20</v>
      </c>
      <c r="J35" s="118">
        <v>50</v>
      </c>
      <c r="K35" s="118"/>
      <c r="L35" s="65">
        <f>SUM(F35:K35)</f>
        <v>70</v>
      </c>
    </row>
    <row r="36" spans="2:12" ht="15" x14ac:dyDescent="0.2">
      <c r="B36" s="119">
        <v>28</v>
      </c>
      <c r="C36" s="115"/>
      <c r="D36" s="116" t="s">
        <v>290</v>
      </c>
      <c r="E36" s="117" t="s">
        <v>114</v>
      </c>
      <c r="F36" s="118"/>
      <c r="G36" s="118"/>
      <c r="H36" s="118"/>
      <c r="I36" s="118"/>
      <c r="J36" s="118">
        <v>20</v>
      </c>
      <c r="K36" s="118">
        <v>50</v>
      </c>
      <c r="L36" s="65">
        <f>SUM(F36:K36)</f>
        <v>70</v>
      </c>
    </row>
    <row r="37" spans="2:12" ht="15" x14ac:dyDescent="0.2">
      <c r="B37" s="119">
        <v>28</v>
      </c>
      <c r="C37" s="115">
        <v>25</v>
      </c>
      <c r="D37" s="116" t="s">
        <v>261</v>
      </c>
      <c r="E37" s="117" t="s">
        <v>266</v>
      </c>
      <c r="F37" s="118"/>
      <c r="G37" s="118"/>
      <c r="H37" s="118"/>
      <c r="I37" s="118">
        <v>20</v>
      </c>
      <c r="J37" s="118">
        <v>20</v>
      </c>
      <c r="K37" s="118">
        <v>20</v>
      </c>
      <c r="L37" s="65">
        <f>SUM(F37:K37)</f>
        <v>60</v>
      </c>
    </row>
    <row r="38" spans="2:12" ht="15" x14ac:dyDescent="0.2">
      <c r="B38" s="115">
        <v>30</v>
      </c>
      <c r="C38" s="115">
        <v>25</v>
      </c>
      <c r="D38" s="116" t="s">
        <v>267</v>
      </c>
      <c r="E38" s="117" t="s">
        <v>194</v>
      </c>
      <c r="F38" s="118"/>
      <c r="G38" s="118"/>
      <c r="H38" s="118"/>
      <c r="I38" s="118">
        <v>20</v>
      </c>
      <c r="J38" s="118">
        <v>20</v>
      </c>
      <c r="K38" s="118">
        <v>20</v>
      </c>
      <c r="L38" s="65">
        <f>SUM(F38:K38)</f>
        <v>60</v>
      </c>
    </row>
    <row r="39" spans="2:12" ht="15" x14ac:dyDescent="0.2">
      <c r="B39" s="115">
        <v>31</v>
      </c>
      <c r="C39" s="115"/>
      <c r="D39" s="116" t="s">
        <v>288</v>
      </c>
      <c r="E39" s="117" t="s">
        <v>289</v>
      </c>
      <c r="F39" s="118"/>
      <c r="G39" s="118"/>
      <c r="H39" s="118"/>
      <c r="I39" s="118"/>
      <c r="J39" s="118">
        <v>50</v>
      </c>
      <c r="K39" s="118"/>
      <c r="L39" s="65">
        <f>SUM(F39:K39)</f>
        <v>50</v>
      </c>
    </row>
    <row r="40" spans="2:12" ht="15" x14ac:dyDescent="0.2">
      <c r="B40" s="115">
        <v>31</v>
      </c>
      <c r="C40" s="115"/>
      <c r="D40" s="116" t="s">
        <v>291</v>
      </c>
      <c r="E40" s="117" t="s">
        <v>266</v>
      </c>
      <c r="F40" s="118"/>
      <c r="G40" s="118"/>
      <c r="H40" s="118"/>
      <c r="I40" s="118"/>
      <c r="J40" s="118">
        <v>50</v>
      </c>
      <c r="K40" s="118"/>
      <c r="L40" s="65">
        <f>SUM(F40:K40)</f>
        <v>50</v>
      </c>
    </row>
    <row r="41" spans="2:12" ht="15" x14ac:dyDescent="0.2">
      <c r="B41" s="115">
        <v>31</v>
      </c>
      <c r="C41" s="115"/>
      <c r="D41" s="116" t="s">
        <v>303</v>
      </c>
      <c r="E41" s="117" t="s">
        <v>35</v>
      </c>
      <c r="F41" s="118"/>
      <c r="G41" s="118"/>
      <c r="H41" s="118"/>
      <c r="I41" s="118"/>
      <c r="J41" s="118"/>
      <c r="K41" s="118">
        <v>50</v>
      </c>
      <c r="L41" s="65">
        <f>SUM(F41:K41)</f>
        <v>50</v>
      </c>
    </row>
    <row r="42" spans="2:12" ht="15" x14ac:dyDescent="0.2">
      <c r="B42" s="115">
        <v>34</v>
      </c>
      <c r="C42" s="119">
        <v>23</v>
      </c>
      <c r="D42" s="120" t="s">
        <v>121</v>
      </c>
      <c r="E42" s="121" t="s">
        <v>120</v>
      </c>
      <c r="F42" s="118">
        <v>20</v>
      </c>
      <c r="G42" s="118"/>
      <c r="H42" s="118">
        <v>20</v>
      </c>
      <c r="I42" s="118"/>
      <c r="J42" s="118"/>
      <c r="K42" s="118"/>
      <c r="L42" s="65">
        <f>SUM(F42:K42)</f>
        <v>40</v>
      </c>
    </row>
    <row r="43" spans="2:12" ht="15" x14ac:dyDescent="0.2">
      <c r="B43" s="115">
        <v>34</v>
      </c>
      <c r="C43" s="119">
        <v>23</v>
      </c>
      <c r="D43" s="120" t="s">
        <v>178</v>
      </c>
      <c r="E43" s="121" t="s">
        <v>179</v>
      </c>
      <c r="F43" s="118"/>
      <c r="G43" s="118">
        <v>20</v>
      </c>
      <c r="H43" s="118">
        <v>20</v>
      </c>
      <c r="I43" s="118"/>
      <c r="J43" s="118"/>
      <c r="K43" s="118"/>
      <c r="L43" s="122">
        <f>SUM(F43:K43)</f>
        <v>40</v>
      </c>
    </row>
    <row r="44" spans="2:12" ht="15" x14ac:dyDescent="0.2">
      <c r="B44" s="115">
        <v>34</v>
      </c>
      <c r="C44" s="115">
        <v>25</v>
      </c>
      <c r="D44" s="116" t="s">
        <v>269</v>
      </c>
      <c r="E44" s="117" t="s">
        <v>194</v>
      </c>
      <c r="F44" s="118"/>
      <c r="G44" s="118"/>
      <c r="H44" s="118"/>
      <c r="I44" s="118">
        <v>20</v>
      </c>
      <c r="J44" s="118"/>
      <c r="K44" s="118">
        <v>20</v>
      </c>
      <c r="L44" s="122">
        <f>SUM(F44:K44)</f>
        <v>40</v>
      </c>
    </row>
    <row r="45" spans="2:12" ht="15" x14ac:dyDescent="0.2">
      <c r="B45" s="115">
        <v>34</v>
      </c>
      <c r="C45" s="115">
        <v>25</v>
      </c>
      <c r="D45" s="116" t="s">
        <v>292</v>
      </c>
      <c r="E45" s="117" t="s">
        <v>123</v>
      </c>
      <c r="F45" s="118"/>
      <c r="G45" s="118"/>
      <c r="H45" s="118">
        <v>20</v>
      </c>
      <c r="I45" s="118"/>
      <c r="J45" s="118"/>
      <c r="K45" s="118">
        <v>20</v>
      </c>
      <c r="L45" s="122">
        <f>SUM(F45:K45)</f>
        <v>40</v>
      </c>
    </row>
    <row r="46" spans="2:12" ht="15" x14ac:dyDescent="0.2">
      <c r="B46" s="115">
        <v>38</v>
      </c>
      <c r="C46" s="115">
        <v>25</v>
      </c>
      <c r="D46" s="116" t="s">
        <v>258</v>
      </c>
      <c r="E46" s="117" t="s">
        <v>123</v>
      </c>
      <c r="F46" s="118"/>
      <c r="G46" s="118"/>
      <c r="H46" s="118"/>
      <c r="I46" s="118">
        <v>20</v>
      </c>
      <c r="J46" s="118"/>
      <c r="K46" s="118"/>
      <c r="L46" s="122">
        <f>SUM(F46:K46)</f>
        <v>20</v>
      </c>
    </row>
    <row r="47" spans="2:12" ht="15" x14ac:dyDescent="0.2">
      <c r="B47" s="115">
        <v>38</v>
      </c>
      <c r="C47" s="115"/>
      <c r="D47" s="116" t="s">
        <v>293</v>
      </c>
      <c r="E47" s="117" t="s">
        <v>194</v>
      </c>
      <c r="F47" s="118"/>
      <c r="G47" s="118"/>
      <c r="H47" s="118"/>
      <c r="I47" s="118"/>
      <c r="J47" s="118">
        <v>20</v>
      </c>
      <c r="K47" s="118"/>
      <c r="L47" s="122">
        <f>SUM(F47:K47)</f>
        <v>20</v>
      </c>
    </row>
    <row r="48" spans="2:12" ht="15" x14ac:dyDescent="0.2">
      <c r="B48" s="115">
        <v>38</v>
      </c>
      <c r="C48" s="115"/>
      <c r="D48" s="116" t="s">
        <v>304</v>
      </c>
      <c r="E48" s="117" t="s">
        <v>35</v>
      </c>
      <c r="F48" s="118"/>
      <c r="G48" s="118"/>
      <c r="H48" s="118"/>
      <c r="I48" s="118"/>
      <c r="J48" s="118"/>
      <c r="K48" s="118">
        <v>20</v>
      </c>
      <c r="L48" s="122">
        <f>SUM(F48:K48)</f>
        <v>20</v>
      </c>
    </row>
    <row r="49" spans="2:12" ht="15.75" thickBot="1" x14ac:dyDescent="0.25">
      <c r="B49" s="126">
        <v>38</v>
      </c>
      <c r="C49" s="126"/>
      <c r="D49" s="67" t="s">
        <v>305</v>
      </c>
      <c r="E49" s="68" t="s">
        <v>35</v>
      </c>
      <c r="F49" s="20"/>
      <c r="G49" s="20"/>
      <c r="H49" s="20"/>
      <c r="I49" s="20"/>
      <c r="J49" s="20"/>
      <c r="K49" s="20">
        <v>20</v>
      </c>
      <c r="L49" s="66">
        <f>SUM(F49:K49)</f>
        <v>20</v>
      </c>
    </row>
    <row r="51" spans="2:12" x14ac:dyDescent="0.2">
      <c r="D51" s="10" t="s">
        <v>28</v>
      </c>
      <c r="F51">
        <f t="shared" ref="F51:K51" si="0">COUNT(F9:F21)</f>
        <v>5</v>
      </c>
      <c r="G51">
        <f t="shared" si="0"/>
        <v>7</v>
      </c>
      <c r="H51">
        <f t="shared" si="0"/>
        <v>8</v>
      </c>
      <c r="I51">
        <f t="shared" si="0"/>
        <v>12</v>
      </c>
      <c r="J51">
        <f t="shared" si="0"/>
        <v>9</v>
      </c>
      <c r="K51">
        <f t="shared" si="0"/>
        <v>11</v>
      </c>
      <c r="L51" s="15">
        <f>AVERAGEIF(F51:K51,"&gt;0")</f>
        <v>8.6666666666666661</v>
      </c>
    </row>
    <row r="53" spans="2:12" ht="14.25" customHeight="1" x14ac:dyDescent="0.2"/>
  </sheetData>
  <sortState xmlns:xlrd2="http://schemas.microsoft.com/office/spreadsheetml/2017/richdata2" ref="C9:L49">
    <sortCondition descending="1" ref="L9:L49"/>
  </sortState>
  <mergeCells count="4">
    <mergeCell ref="B5:L5"/>
    <mergeCell ref="B1:L1"/>
    <mergeCell ref="B2:L2"/>
    <mergeCell ref="B3:L3"/>
  </mergeCells>
  <phoneticPr fontId="1" type="noConversion"/>
  <conditionalFormatting sqref="F9:K48 F49:G49">
    <cfRule type="cellIs" dxfId="23" priority="4" stopIfTrue="1" operator="equal">
      <formula>"X"</formula>
    </cfRule>
    <cfRule type="cellIs" dxfId="22" priority="5" stopIfTrue="1" operator="equal">
      <formula>""</formula>
    </cfRule>
    <cfRule type="cellIs" dxfId="21" priority="6" stopIfTrue="1" operator="equal">
      <formula>1300</formula>
    </cfRule>
  </conditionalFormatting>
  <conditionalFormatting sqref="G11">
    <cfRule type="cellIs" dxfId="20" priority="31" stopIfTrue="1" operator="equal">
      <formula>"X"</formula>
    </cfRule>
    <cfRule type="cellIs" dxfId="19" priority="32" stopIfTrue="1" operator="equal">
      <formula>""</formula>
    </cfRule>
    <cfRule type="cellIs" dxfId="18" priority="33" stopIfTrue="1" operator="equal">
      <formula>1300</formula>
    </cfRule>
  </conditionalFormatting>
  <conditionalFormatting sqref="I49:K49">
    <cfRule type="cellIs" dxfId="17" priority="1" stopIfTrue="1" operator="equal">
      <formula>"X"</formula>
    </cfRule>
    <cfRule type="cellIs" dxfId="16" priority="2" stopIfTrue="1" operator="equal">
      <formula>""</formula>
    </cfRule>
    <cfRule type="cellIs" dxfId="15" priority="3" stopIfTrue="1" operator="equal">
      <formula>1300</formula>
    </cfRule>
  </conditionalFormatting>
  <pageMargins left="0.25" right="0.25" top="0.75" bottom="0.75" header="0.3" footer="0.3"/>
  <pageSetup paperSize="9" scale="90" fitToHeight="0" orientation="portrait" r:id="rId1"/>
  <headerFooter alignWithMargins="0"/>
  <ignoredErrors>
    <ignoredError sqref="K51 F51:H5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  <pageSetUpPr fitToPage="1"/>
  </sheetPr>
  <dimension ref="B1:L74"/>
  <sheetViews>
    <sheetView zoomScale="81" zoomScaleNormal="96" workbookViewId="0">
      <selection activeCell="F24" sqref="F24"/>
    </sheetView>
  </sheetViews>
  <sheetFormatPr defaultRowHeight="12.75" x14ac:dyDescent="0.2"/>
  <cols>
    <col min="1" max="1" width="1.42578125" customWidth="1"/>
    <col min="2" max="2" width="5.28515625" customWidth="1"/>
    <col min="3" max="3" width="4.28515625" customWidth="1"/>
    <col min="4" max="4" width="24.5703125" bestFit="1" customWidth="1"/>
    <col min="5" max="5" width="17.5703125" bestFit="1" customWidth="1"/>
    <col min="6" max="6" width="9" customWidth="1"/>
    <col min="7" max="8" width="10.140625" bestFit="1" customWidth="1"/>
    <col min="9" max="9" width="10.140625" customWidth="1"/>
    <col min="10" max="10" width="10.140625" bestFit="1" customWidth="1"/>
    <col min="11" max="11" width="9.140625" customWidth="1"/>
    <col min="12" max="12" width="7" customWidth="1"/>
  </cols>
  <sheetData>
    <row r="1" spans="2:12" ht="18" x14ac:dyDescent="0.25">
      <c r="B1" s="134" t="s">
        <v>85</v>
      </c>
      <c r="C1" s="135"/>
      <c r="D1" s="135"/>
      <c r="E1" s="135"/>
      <c r="F1" s="135"/>
      <c r="G1" s="135"/>
      <c r="H1" s="135"/>
      <c r="I1" s="135"/>
      <c r="J1" s="135"/>
      <c r="K1" s="135"/>
      <c r="L1" s="136"/>
    </row>
    <row r="2" spans="2:12" ht="15" x14ac:dyDescent="0.2">
      <c r="B2" s="137" t="s">
        <v>16</v>
      </c>
      <c r="C2" s="138"/>
      <c r="D2" s="138"/>
      <c r="E2" s="138"/>
      <c r="F2" s="138"/>
      <c r="G2" s="138"/>
      <c r="H2" s="138"/>
      <c r="I2" s="138"/>
      <c r="J2" s="138"/>
      <c r="K2" s="138"/>
      <c r="L2" s="139"/>
    </row>
    <row r="3" spans="2:12" ht="13.5" thickBot="1" x14ac:dyDescent="0.25">
      <c r="B3" s="140" t="s">
        <v>301</v>
      </c>
      <c r="C3" s="141"/>
      <c r="D3" s="141"/>
      <c r="E3" s="141"/>
      <c r="F3" s="141"/>
      <c r="G3" s="141"/>
      <c r="H3" s="141"/>
      <c r="I3" s="141"/>
      <c r="J3" s="141"/>
      <c r="K3" s="141"/>
      <c r="L3" s="142"/>
    </row>
    <row r="4" spans="2:12" ht="13.5" thickBot="1" x14ac:dyDescent="0.25"/>
    <row r="5" spans="2:12" ht="15.75" thickBot="1" x14ac:dyDescent="0.3">
      <c r="B5" s="155" t="s">
        <v>169</v>
      </c>
      <c r="C5" s="156"/>
      <c r="D5" s="156"/>
      <c r="E5" s="156"/>
      <c r="F5" s="156"/>
      <c r="G5" s="156"/>
      <c r="H5" s="156"/>
      <c r="I5" s="156"/>
      <c r="J5" s="156"/>
      <c r="K5" s="156"/>
      <c r="L5" s="157"/>
    </row>
    <row r="6" spans="2:12" ht="17.25" customHeight="1" x14ac:dyDescent="0.2">
      <c r="B6" s="16"/>
      <c r="C6" s="17"/>
      <c r="D6" s="17"/>
      <c r="E6" s="17" t="s">
        <v>17</v>
      </c>
      <c r="F6" s="29" t="s">
        <v>24</v>
      </c>
      <c r="G6" s="29" t="s">
        <v>25</v>
      </c>
      <c r="H6" s="26" t="s">
        <v>26</v>
      </c>
      <c r="I6" s="26" t="s">
        <v>32</v>
      </c>
      <c r="J6" s="26" t="s">
        <v>27</v>
      </c>
      <c r="K6" s="26" t="s">
        <v>31</v>
      </c>
      <c r="L6" s="22"/>
    </row>
    <row r="7" spans="2:12" ht="17.25" customHeight="1" x14ac:dyDescent="0.2">
      <c r="B7" s="18" t="s">
        <v>18</v>
      </c>
      <c r="C7" s="170" t="s">
        <v>19</v>
      </c>
      <c r="D7" s="170" t="s">
        <v>130</v>
      </c>
      <c r="E7" s="170" t="s">
        <v>21</v>
      </c>
      <c r="F7" s="171" t="s">
        <v>30</v>
      </c>
      <c r="G7" s="171" t="s">
        <v>30</v>
      </c>
      <c r="H7" s="172" t="s">
        <v>29</v>
      </c>
      <c r="I7" s="172" t="s">
        <v>3</v>
      </c>
      <c r="J7" s="172" t="s">
        <v>33</v>
      </c>
      <c r="K7" s="172" t="s">
        <v>30</v>
      </c>
      <c r="L7" s="23" t="s">
        <v>22</v>
      </c>
    </row>
    <row r="8" spans="2:12" ht="13.5" thickBot="1" x14ac:dyDescent="0.25">
      <c r="B8" s="69"/>
      <c r="C8" s="21"/>
      <c r="D8" s="21"/>
      <c r="E8" s="21" t="s">
        <v>23</v>
      </c>
      <c r="F8" s="70">
        <v>45907</v>
      </c>
      <c r="G8" s="70">
        <v>45941</v>
      </c>
      <c r="H8" s="71">
        <v>45977</v>
      </c>
      <c r="I8" s="71">
        <v>46109</v>
      </c>
      <c r="J8" s="71">
        <v>46151</v>
      </c>
      <c r="K8" s="71">
        <v>46179</v>
      </c>
      <c r="L8" s="24"/>
    </row>
    <row r="9" spans="2:12" ht="15.75" customHeight="1" x14ac:dyDescent="0.25">
      <c r="B9" s="167">
        <v>1</v>
      </c>
      <c r="C9" s="163">
        <v>1</v>
      </c>
      <c r="D9" s="164" t="s">
        <v>54</v>
      </c>
      <c r="E9" s="165" t="s">
        <v>117</v>
      </c>
      <c r="F9" s="166">
        <v>800</v>
      </c>
      <c r="G9" s="166">
        <v>1300</v>
      </c>
      <c r="H9" s="166">
        <v>1300</v>
      </c>
      <c r="I9" s="166">
        <v>800</v>
      </c>
      <c r="J9" s="166">
        <v>800</v>
      </c>
      <c r="K9" s="166">
        <v>1100</v>
      </c>
      <c r="L9" s="168">
        <f>SUM(F9:K9)</f>
        <v>6100</v>
      </c>
    </row>
    <row r="10" spans="2:12" ht="15.75" customHeight="1" x14ac:dyDescent="0.25">
      <c r="B10" s="76">
        <v>2</v>
      </c>
      <c r="C10" s="160">
        <v>3</v>
      </c>
      <c r="D10" s="161" t="s">
        <v>55</v>
      </c>
      <c r="E10" s="52" t="s">
        <v>123</v>
      </c>
      <c r="F10" s="74">
        <v>600</v>
      </c>
      <c r="G10" s="74">
        <v>1100</v>
      </c>
      <c r="H10" s="74">
        <v>400</v>
      </c>
      <c r="I10" s="74">
        <v>1300</v>
      </c>
      <c r="J10" s="74">
        <v>1300</v>
      </c>
      <c r="K10" s="74">
        <v>1300</v>
      </c>
      <c r="L10" s="75">
        <f>SUM(F10:K10)</f>
        <v>6000</v>
      </c>
    </row>
    <row r="11" spans="2:12" ht="13.5" customHeight="1" x14ac:dyDescent="0.25">
      <c r="B11" s="72">
        <v>3</v>
      </c>
      <c r="C11" s="158">
        <v>2</v>
      </c>
      <c r="D11" s="161" t="s">
        <v>34</v>
      </c>
      <c r="E11" s="53" t="s">
        <v>35</v>
      </c>
      <c r="F11" s="74">
        <v>1100</v>
      </c>
      <c r="G11" s="74">
        <v>800</v>
      </c>
      <c r="H11" s="74">
        <v>1100</v>
      </c>
      <c r="I11" s="74">
        <v>600</v>
      </c>
      <c r="J11" s="74">
        <v>800</v>
      </c>
      <c r="K11" s="74">
        <v>800</v>
      </c>
      <c r="L11" s="75">
        <f>SUM(F11:K11)</f>
        <v>5200</v>
      </c>
    </row>
    <row r="12" spans="2:12" ht="13.5" customHeight="1" x14ac:dyDescent="0.25">
      <c r="B12" s="76">
        <v>4</v>
      </c>
      <c r="C12" s="160">
        <v>4</v>
      </c>
      <c r="D12" s="161" t="s">
        <v>48</v>
      </c>
      <c r="E12" s="52" t="s">
        <v>123</v>
      </c>
      <c r="F12" s="74">
        <v>800</v>
      </c>
      <c r="G12" s="74">
        <v>800</v>
      </c>
      <c r="H12" s="74">
        <v>800</v>
      </c>
      <c r="I12" s="74">
        <v>800</v>
      </c>
      <c r="J12" s="74">
        <v>600</v>
      </c>
      <c r="K12" s="74">
        <v>800</v>
      </c>
      <c r="L12" s="75">
        <f>SUM(F12:K12)</f>
        <v>4600</v>
      </c>
    </row>
    <row r="13" spans="2:12" ht="13.5" customHeight="1" x14ac:dyDescent="0.25">
      <c r="B13" s="76">
        <v>5</v>
      </c>
      <c r="C13" s="160">
        <v>5</v>
      </c>
      <c r="D13" s="49" t="s">
        <v>39</v>
      </c>
      <c r="E13" s="53" t="s">
        <v>128</v>
      </c>
      <c r="F13" s="74">
        <v>600</v>
      </c>
      <c r="G13" s="74">
        <v>600</v>
      </c>
      <c r="H13" s="74">
        <v>600</v>
      </c>
      <c r="I13" s="74">
        <v>600</v>
      </c>
      <c r="J13" s="74">
        <v>1100</v>
      </c>
      <c r="K13" s="74">
        <v>600</v>
      </c>
      <c r="L13" s="75">
        <f>SUM(F13:K13)</f>
        <v>4100</v>
      </c>
    </row>
    <row r="14" spans="2:12" ht="13.5" customHeight="1" x14ac:dyDescent="0.25">
      <c r="B14" s="72">
        <v>6</v>
      </c>
      <c r="C14" s="158">
        <v>7</v>
      </c>
      <c r="D14" s="49" t="s">
        <v>40</v>
      </c>
      <c r="E14" s="53" t="s">
        <v>120</v>
      </c>
      <c r="F14" s="74">
        <v>50</v>
      </c>
      <c r="G14" s="74">
        <v>400</v>
      </c>
      <c r="H14" s="74">
        <v>800</v>
      </c>
      <c r="I14" s="74">
        <v>400</v>
      </c>
      <c r="J14" s="74">
        <v>600</v>
      </c>
      <c r="K14" s="74">
        <v>600</v>
      </c>
      <c r="L14" s="75">
        <f>SUM(F14:K14)</f>
        <v>2850</v>
      </c>
    </row>
    <row r="15" spans="2:12" ht="13.5" customHeight="1" x14ac:dyDescent="0.25">
      <c r="B15" s="76">
        <v>7</v>
      </c>
      <c r="C15" s="160">
        <v>9</v>
      </c>
      <c r="D15" s="48" t="s">
        <v>38</v>
      </c>
      <c r="E15" s="52" t="s">
        <v>124</v>
      </c>
      <c r="F15" s="74">
        <v>400</v>
      </c>
      <c r="G15" s="74">
        <v>600</v>
      </c>
      <c r="H15" s="74">
        <v>600</v>
      </c>
      <c r="I15" s="74">
        <v>400</v>
      </c>
      <c r="J15" s="74">
        <v>400</v>
      </c>
      <c r="K15" s="74">
        <v>400</v>
      </c>
      <c r="L15" s="75">
        <f>SUM(F15:K15)</f>
        <v>2800</v>
      </c>
    </row>
    <row r="16" spans="2:12" ht="13.5" customHeight="1" x14ac:dyDescent="0.25">
      <c r="B16" s="72">
        <v>8</v>
      </c>
      <c r="C16" s="158">
        <v>10</v>
      </c>
      <c r="D16" s="63" t="s">
        <v>183</v>
      </c>
      <c r="E16" s="89" t="s">
        <v>115</v>
      </c>
      <c r="F16" s="74"/>
      <c r="G16" s="74">
        <v>600</v>
      </c>
      <c r="H16" s="74">
        <v>400</v>
      </c>
      <c r="I16" s="74">
        <v>600</v>
      </c>
      <c r="J16" s="74">
        <v>600</v>
      </c>
      <c r="K16" s="74">
        <v>400</v>
      </c>
      <c r="L16" s="75">
        <f>SUM(F16:K16)</f>
        <v>2600</v>
      </c>
    </row>
    <row r="17" spans="2:12" ht="13.5" customHeight="1" x14ac:dyDescent="0.25">
      <c r="B17" s="76">
        <v>9</v>
      </c>
      <c r="C17" s="160">
        <v>6</v>
      </c>
      <c r="D17" s="161" t="s">
        <v>138</v>
      </c>
      <c r="E17" s="54" t="s">
        <v>129</v>
      </c>
      <c r="F17" s="74">
        <v>20</v>
      </c>
      <c r="G17" s="74">
        <v>600</v>
      </c>
      <c r="H17" s="74">
        <v>400</v>
      </c>
      <c r="I17" s="74">
        <v>1100</v>
      </c>
      <c r="J17" s="74"/>
      <c r="K17" s="74">
        <v>400</v>
      </c>
      <c r="L17" s="75">
        <f>SUM(F17:K17)</f>
        <v>2520</v>
      </c>
    </row>
    <row r="18" spans="2:12" ht="13.5" customHeight="1" x14ac:dyDescent="0.25">
      <c r="B18" s="76">
        <v>10</v>
      </c>
      <c r="C18" s="160">
        <v>8</v>
      </c>
      <c r="D18" s="49" t="s">
        <v>135</v>
      </c>
      <c r="E18" s="52" t="s">
        <v>127</v>
      </c>
      <c r="F18" s="74">
        <v>1300</v>
      </c>
      <c r="G18" s="74"/>
      <c r="H18" s="74">
        <v>600</v>
      </c>
      <c r="I18" s="74"/>
      <c r="J18" s="74"/>
      <c r="K18" s="74">
        <v>400</v>
      </c>
      <c r="L18" s="75">
        <f>SUM(F18:K18)</f>
        <v>2300</v>
      </c>
    </row>
    <row r="19" spans="2:12" ht="13.5" customHeight="1" x14ac:dyDescent="0.25">
      <c r="B19" s="76">
        <v>11</v>
      </c>
      <c r="C19" s="160">
        <v>17</v>
      </c>
      <c r="D19" s="63" t="s">
        <v>294</v>
      </c>
      <c r="E19" s="89" t="s">
        <v>117</v>
      </c>
      <c r="F19" s="74"/>
      <c r="G19" s="74">
        <v>400</v>
      </c>
      <c r="H19" s="74">
        <v>200</v>
      </c>
      <c r="I19" s="74">
        <v>400</v>
      </c>
      <c r="J19" s="74">
        <v>600</v>
      </c>
      <c r="K19" s="74">
        <v>600</v>
      </c>
      <c r="L19" s="75">
        <f>SUM(F19:K19)</f>
        <v>2200</v>
      </c>
    </row>
    <row r="20" spans="2:12" ht="13.5" customHeight="1" x14ac:dyDescent="0.25">
      <c r="B20" s="72">
        <v>12</v>
      </c>
      <c r="C20" s="158">
        <v>12</v>
      </c>
      <c r="D20" s="47" t="s">
        <v>140</v>
      </c>
      <c r="E20" s="54" t="s">
        <v>129</v>
      </c>
      <c r="F20" s="74">
        <v>600</v>
      </c>
      <c r="G20" s="74">
        <v>400</v>
      </c>
      <c r="H20" s="74">
        <v>400</v>
      </c>
      <c r="I20" s="74">
        <v>20</v>
      </c>
      <c r="J20" s="74">
        <v>400</v>
      </c>
      <c r="K20" s="74"/>
      <c r="L20" s="75">
        <f>SUM(F20:K20)</f>
        <v>1820</v>
      </c>
    </row>
    <row r="21" spans="2:12" ht="13.5" customHeight="1" x14ac:dyDescent="0.25">
      <c r="B21" s="76">
        <v>12</v>
      </c>
      <c r="C21" s="160">
        <v>12</v>
      </c>
      <c r="D21" s="161" t="s">
        <v>37</v>
      </c>
      <c r="E21" s="52" t="s">
        <v>123</v>
      </c>
      <c r="F21" s="74">
        <v>20</v>
      </c>
      <c r="G21" s="74">
        <v>400</v>
      </c>
      <c r="H21" s="74">
        <v>400</v>
      </c>
      <c r="I21" s="74">
        <v>600</v>
      </c>
      <c r="J21" s="74">
        <v>400</v>
      </c>
      <c r="K21" s="74"/>
      <c r="L21" s="75">
        <f>SUM(F21:K21)</f>
        <v>1820</v>
      </c>
    </row>
    <row r="22" spans="2:12" ht="13.5" customHeight="1" x14ac:dyDescent="0.25">
      <c r="B22" s="72">
        <v>14</v>
      </c>
      <c r="C22" s="158">
        <v>16</v>
      </c>
      <c r="D22" s="159" t="s">
        <v>137</v>
      </c>
      <c r="E22" s="54" t="s">
        <v>117</v>
      </c>
      <c r="F22" s="74">
        <v>20</v>
      </c>
      <c r="G22" s="74">
        <v>200</v>
      </c>
      <c r="H22" s="74">
        <v>400</v>
      </c>
      <c r="I22" s="74">
        <v>400</v>
      </c>
      <c r="J22" s="74">
        <v>400</v>
      </c>
      <c r="K22" s="74">
        <v>400</v>
      </c>
      <c r="L22" s="75">
        <f>SUM(F22:K22)</f>
        <v>1820</v>
      </c>
    </row>
    <row r="23" spans="2:12" ht="13.5" customHeight="1" x14ac:dyDescent="0.25">
      <c r="B23" s="76">
        <v>15</v>
      </c>
      <c r="C23" s="160">
        <v>14</v>
      </c>
      <c r="D23" s="161" t="s">
        <v>41</v>
      </c>
      <c r="E23" s="53" t="s">
        <v>35</v>
      </c>
      <c r="F23" s="74">
        <v>400</v>
      </c>
      <c r="G23" s="74">
        <v>400</v>
      </c>
      <c r="H23" s="74"/>
      <c r="I23" s="74">
        <v>400</v>
      </c>
      <c r="J23" s="74"/>
      <c r="K23" s="74">
        <v>600</v>
      </c>
      <c r="L23" s="75">
        <f>SUM(F23:K23)</f>
        <v>1800</v>
      </c>
    </row>
    <row r="24" spans="2:12" ht="13.5" customHeight="1" x14ac:dyDescent="0.25">
      <c r="B24" s="72">
        <v>16</v>
      </c>
      <c r="C24" s="158">
        <v>10</v>
      </c>
      <c r="D24" s="161" t="s">
        <v>134</v>
      </c>
      <c r="E24" s="51" t="s">
        <v>125</v>
      </c>
      <c r="F24" s="74">
        <v>600</v>
      </c>
      <c r="G24" s="74">
        <v>400</v>
      </c>
      <c r="H24" s="74">
        <v>600</v>
      </c>
      <c r="I24" s="74"/>
      <c r="J24" s="74"/>
      <c r="K24" s="74"/>
      <c r="L24" s="75">
        <f>SUM(F24:K24)</f>
        <v>1600</v>
      </c>
    </row>
    <row r="25" spans="2:12" ht="13.5" customHeight="1" x14ac:dyDescent="0.25">
      <c r="B25" s="76">
        <v>16</v>
      </c>
      <c r="C25" s="160">
        <v>14</v>
      </c>
      <c r="D25" s="47" t="s">
        <v>83</v>
      </c>
      <c r="E25" s="52" t="s">
        <v>126</v>
      </c>
      <c r="F25" s="74">
        <v>400</v>
      </c>
      <c r="G25" s="74">
        <v>400</v>
      </c>
      <c r="H25" s="74">
        <v>400</v>
      </c>
      <c r="I25" s="74"/>
      <c r="J25" s="74">
        <v>400</v>
      </c>
      <c r="K25" s="74"/>
      <c r="L25" s="75">
        <f>SUM(F25:K25)</f>
        <v>1600</v>
      </c>
    </row>
    <row r="26" spans="2:12" ht="13.5" customHeight="1" x14ac:dyDescent="0.25">
      <c r="B26" s="72">
        <v>18</v>
      </c>
      <c r="C26" s="158">
        <v>19</v>
      </c>
      <c r="D26" s="161" t="s">
        <v>45</v>
      </c>
      <c r="E26" s="52" t="s">
        <v>123</v>
      </c>
      <c r="F26" s="74">
        <v>50</v>
      </c>
      <c r="G26" s="74">
        <v>200</v>
      </c>
      <c r="H26" s="74"/>
      <c r="I26" s="74">
        <v>400</v>
      </c>
      <c r="J26" s="74">
        <v>400</v>
      </c>
      <c r="K26" s="74">
        <v>400</v>
      </c>
      <c r="L26" s="75">
        <f>SUM(F26:K26)</f>
        <v>1450</v>
      </c>
    </row>
    <row r="27" spans="2:12" ht="13.5" customHeight="1" x14ac:dyDescent="0.25">
      <c r="B27" s="72">
        <v>19</v>
      </c>
      <c r="C27" s="158">
        <v>21</v>
      </c>
      <c r="D27" s="47" t="s">
        <v>133</v>
      </c>
      <c r="E27" s="51" t="s">
        <v>125</v>
      </c>
      <c r="F27" s="74">
        <v>50</v>
      </c>
      <c r="G27" s="74">
        <v>20</v>
      </c>
      <c r="H27" s="74"/>
      <c r="I27" s="74">
        <v>200</v>
      </c>
      <c r="J27" s="74">
        <v>400</v>
      </c>
      <c r="K27" s="74">
        <v>400</v>
      </c>
      <c r="L27" s="75">
        <f>SUM(F27:K27)</f>
        <v>1070</v>
      </c>
    </row>
    <row r="28" spans="2:12" ht="13.5" customHeight="1" x14ac:dyDescent="0.25">
      <c r="B28" s="72">
        <v>20</v>
      </c>
      <c r="C28" s="158">
        <v>15</v>
      </c>
      <c r="D28" s="48" t="s">
        <v>36</v>
      </c>
      <c r="E28" s="54" t="s">
        <v>117</v>
      </c>
      <c r="F28" s="74">
        <v>20</v>
      </c>
      <c r="G28" s="74">
        <v>400</v>
      </c>
      <c r="H28" s="74">
        <v>200</v>
      </c>
      <c r="I28" s="74">
        <v>400</v>
      </c>
      <c r="J28" s="74"/>
      <c r="K28" s="74"/>
      <c r="L28" s="75">
        <f>SUM(F28:K28)</f>
        <v>1020</v>
      </c>
    </row>
    <row r="29" spans="2:12" ht="13.5" customHeight="1" x14ac:dyDescent="0.25">
      <c r="B29" s="72">
        <v>21</v>
      </c>
      <c r="C29" s="158">
        <v>18</v>
      </c>
      <c r="D29" s="162" t="s">
        <v>139</v>
      </c>
      <c r="E29" s="52" t="s">
        <v>127</v>
      </c>
      <c r="F29" s="74">
        <v>400</v>
      </c>
      <c r="G29" s="74"/>
      <c r="H29" s="74">
        <v>400</v>
      </c>
      <c r="I29" s="74"/>
      <c r="J29" s="74"/>
      <c r="K29" s="74"/>
      <c r="L29" s="75">
        <f>SUM(F29:K29)</f>
        <v>800</v>
      </c>
    </row>
    <row r="30" spans="2:12" ht="13.5" customHeight="1" x14ac:dyDescent="0.25">
      <c r="B30" s="72">
        <v>22</v>
      </c>
      <c r="C30" s="158">
        <v>26</v>
      </c>
      <c r="D30" s="63" t="s">
        <v>235</v>
      </c>
      <c r="E30" s="89" t="s">
        <v>192</v>
      </c>
      <c r="F30" s="74"/>
      <c r="G30" s="74"/>
      <c r="H30" s="74">
        <v>50</v>
      </c>
      <c r="I30" s="74">
        <v>50</v>
      </c>
      <c r="J30" s="74">
        <v>20</v>
      </c>
      <c r="K30" s="74">
        <v>400</v>
      </c>
      <c r="L30" s="75">
        <f>SUM(F30:K30)</f>
        <v>520</v>
      </c>
    </row>
    <row r="31" spans="2:12" ht="13.5" customHeight="1" x14ac:dyDescent="0.25">
      <c r="B31" s="72">
        <v>23</v>
      </c>
      <c r="C31" s="158">
        <v>26</v>
      </c>
      <c r="D31" s="63" t="s">
        <v>199</v>
      </c>
      <c r="E31" s="89" t="s">
        <v>142</v>
      </c>
      <c r="F31" s="74"/>
      <c r="G31" s="74">
        <v>50</v>
      </c>
      <c r="H31" s="74">
        <v>50</v>
      </c>
      <c r="I31" s="74"/>
      <c r="J31" s="74">
        <v>400</v>
      </c>
      <c r="K31" s="74"/>
      <c r="L31" s="75">
        <f>SUM(F31:K31)</f>
        <v>500</v>
      </c>
    </row>
    <row r="32" spans="2:12" ht="13.5" customHeight="1" x14ac:dyDescent="0.25">
      <c r="B32" s="72">
        <v>24</v>
      </c>
      <c r="C32" s="158">
        <v>20</v>
      </c>
      <c r="D32" s="63" t="s">
        <v>203</v>
      </c>
      <c r="E32" s="89" t="s">
        <v>124</v>
      </c>
      <c r="F32" s="74"/>
      <c r="G32" s="74">
        <v>20</v>
      </c>
      <c r="H32" s="74">
        <v>20</v>
      </c>
      <c r="I32" s="74">
        <v>400</v>
      </c>
      <c r="J32" s="74"/>
      <c r="K32" s="74">
        <v>50</v>
      </c>
      <c r="L32" s="75">
        <f>SUM(F32:K32)</f>
        <v>490</v>
      </c>
    </row>
    <row r="33" spans="2:12" ht="13.5" customHeight="1" x14ac:dyDescent="0.25">
      <c r="B33" s="72">
        <v>25</v>
      </c>
      <c r="C33" s="158">
        <v>21</v>
      </c>
      <c r="D33" s="63" t="s">
        <v>188</v>
      </c>
      <c r="E33" s="89" t="s">
        <v>124</v>
      </c>
      <c r="F33" s="74"/>
      <c r="G33" s="74">
        <v>50</v>
      </c>
      <c r="H33" s="74">
        <v>20</v>
      </c>
      <c r="I33" s="74">
        <v>200</v>
      </c>
      <c r="J33" s="74">
        <v>50</v>
      </c>
      <c r="K33" s="74">
        <v>20</v>
      </c>
      <c r="L33" s="75">
        <f>SUM(F33:K33)</f>
        <v>340</v>
      </c>
    </row>
    <row r="34" spans="2:12" ht="15" x14ac:dyDescent="0.25">
      <c r="B34" s="72">
        <v>26</v>
      </c>
      <c r="C34" s="158">
        <v>23</v>
      </c>
      <c r="D34" s="63" t="s">
        <v>184</v>
      </c>
      <c r="E34" s="89" t="s">
        <v>185</v>
      </c>
      <c r="F34" s="74"/>
      <c r="G34" s="74">
        <v>200</v>
      </c>
      <c r="H34" s="74">
        <v>20</v>
      </c>
      <c r="I34" s="74"/>
      <c r="J34" s="74">
        <v>50</v>
      </c>
      <c r="K34" s="74">
        <v>50</v>
      </c>
      <c r="L34" s="75">
        <f>SUM(F34:K34)</f>
        <v>320</v>
      </c>
    </row>
    <row r="35" spans="2:12" ht="15" x14ac:dyDescent="0.25">
      <c r="B35" s="72">
        <v>27</v>
      </c>
      <c r="C35" s="158">
        <v>23</v>
      </c>
      <c r="D35" s="63" t="s">
        <v>186</v>
      </c>
      <c r="E35" s="89" t="s">
        <v>185</v>
      </c>
      <c r="F35" s="74"/>
      <c r="G35" s="74">
        <v>200</v>
      </c>
      <c r="H35" s="74">
        <v>20</v>
      </c>
      <c r="I35" s="74"/>
      <c r="J35" s="74"/>
      <c r="K35" s="74">
        <v>20</v>
      </c>
      <c r="L35" s="75">
        <f>SUM(F35:K35)</f>
        <v>240</v>
      </c>
    </row>
    <row r="36" spans="2:12" ht="15" x14ac:dyDescent="0.25">
      <c r="B36" s="76">
        <v>28</v>
      </c>
      <c r="C36" s="160">
        <v>25</v>
      </c>
      <c r="D36" s="47" t="s">
        <v>132</v>
      </c>
      <c r="E36" s="52" t="s">
        <v>124</v>
      </c>
      <c r="F36" s="74">
        <v>50</v>
      </c>
      <c r="G36" s="74"/>
      <c r="H36" s="74">
        <v>50</v>
      </c>
      <c r="I36" s="74">
        <v>50</v>
      </c>
      <c r="J36" s="74">
        <v>50</v>
      </c>
      <c r="K36" s="74"/>
      <c r="L36" s="75">
        <f>SUM(F36:K36)</f>
        <v>200</v>
      </c>
    </row>
    <row r="37" spans="2:12" ht="15" x14ac:dyDescent="0.25">
      <c r="B37" s="72">
        <v>29</v>
      </c>
      <c r="C37" s="158">
        <v>30</v>
      </c>
      <c r="D37" s="63" t="s">
        <v>190</v>
      </c>
      <c r="E37" s="89" t="s">
        <v>124</v>
      </c>
      <c r="F37" s="74"/>
      <c r="G37" s="74">
        <v>20</v>
      </c>
      <c r="H37" s="74">
        <v>20</v>
      </c>
      <c r="I37" s="74">
        <v>50</v>
      </c>
      <c r="J37" s="74">
        <v>50</v>
      </c>
      <c r="K37" s="74">
        <v>50</v>
      </c>
      <c r="L37" s="75">
        <f>SUM(F37:K37)</f>
        <v>190</v>
      </c>
    </row>
    <row r="38" spans="2:12" ht="15" x14ac:dyDescent="0.25">
      <c r="B38" s="72">
        <v>30</v>
      </c>
      <c r="C38" s="158">
        <v>30</v>
      </c>
      <c r="D38" s="63" t="s">
        <v>187</v>
      </c>
      <c r="E38" s="89" t="s">
        <v>124</v>
      </c>
      <c r="F38" s="74"/>
      <c r="G38" s="74">
        <v>20</v>
      </c>
      <c r="H38" s="74">
        <v>20</v>
      </c>
      <c r="I38" s="74">
        <v>50</v>
      </c>
      <c r="J38" s="74">
        <v>50</v>
      </c>
      <c r="K38" s="74"/>
      <c r="L38" s="75">
        <f>SUM(F38:K38)</f>
        <v>140</v>
      </c>
    </row>
    <row r="39" spans="2:12" ht="15" x14ac:dyDescent="0.25">
      <c r="B39" s="72">
        <v>31</v>
      </c>
      <c r="C39" s="158">
        <v>26</v>
      </c>
      <c r="D39" s="48" t="s">
        <v>84</v>
      </c>
      <c r="E39" s="51" t="s">
        <v>125</v>
      </c>
      <c r="F39" s="74">
        <v>50</v>
      </c>
      <c r="G39" s="74"/>
      <c r="H39" s="74">
        <v>50</v>
      </c>
      <c r="I39" s="74"/>
      <c r="J39" s="74"/>
      <c r="K39" s="74"/>
      <c r="L39" s="75">
        <f>SUM(F39:K39)</f>
        <v>100</v>
      </c>
    </row>
    <row r="40" spans="2:12" ht="15" x14ac:dyDescent="0.25">
      <c r="B40" s="72">
        <v>32</v>
      </c>
      <c r="C40" s="158">
        <v>26</v>
      </c>
      <c r="D40" s="63" t="s">
        <v>195</v>
      </c>
      <c r="E40" s="89" t="s">
        <v>117</v>
      </c>
      <c r="F40" s="74"/>
      <c r="G40" s="74">
        <v>50</v>
      </c>
      <c r="H40" s="74">
        <v>50</v>
      </c>
      <c r="I40" s="74"/>
      <c r="J40" s="74"/>
      <c r="K40" s="74"/>
      <c r="L40" s="75">
        <f>SUM(F40:K40)</f>
        <v>100</v>
      </c>
    </row>
    <row r="41" spans="2:12" ht="15" x14ac:dyDescent="0.25">
      <c r="B41" s="72">
        <v>32</v>
      </c>
      <c r="C41" s="158">
        <v>33</v>
      </c>
      <c r="D41" s="63" t="s">
        <v>204</v>
      </c>
      <c r="E41" s="89" t="s">
        <v>192</v>
      </c>
      <c r="F41" s="74"/>
      <c r="G41" s="74">
        <v>50</v>
      </c>
      <c r="H41" s="74"/>
      <c r="I41" s="74"/>
      <c r="J41" s="74">
        <v>20</v>
      </c>
      <c r="K41" s="74">
        <v>20</v>
      </c>
      <c r="L41" s="75">
        <f>SUM(F41:K41)</f>
        <v>90</v>
      </c>
    </row>
    <row r="42" spans="2:12" ht="15" x14ac:dyDescent="0.25">
      <c r="B42" s="72">
        <v>34</v>
      </c>
      <c r="C42" s="158">
        <v>41</v>
      </c>
      <c r="D42" s="63" t="s">
        <v>278</v>
      </c>
      <c r="E42" s="89" t="s">
        <v>124</v>
      </c>
      <c r="F42" s="74"/>
      <c r="G42" s="74"/>
      <c r="H42" s="74"/>
      <c r="I42" s="74">
        <v>20</v>
      </c>
      <c r="J42" s="74">
        <v>20</v>
      </c>
      <c r="K42" s="74">
        <v>50</v>
      </c>
      <c r="L42" s="75">
        <f>SUM(F42:K42)</f>
        <v>90</v>
      </c>
    </row>
    <row r="43" spans="2:12" ht="15" x14ac:dyDescent="0.25">
      <c r="B43" s="72">
        <v>34</v>
      </c>
      <c r="C43" s="158">
        <v>32</v>
      </c>
      <c r="D43" s="63" t="s">
        <v>191</v>
      </c>
      <c r="E43" s="89" t="s">
        <v>192</v>
      </c>
      <c r="F43" s="74"/>
      <c r="G43" s="74">
        <v>50</v>
      </c>
      <c r="H43" s="74">
        <v>20</v>
      </c>
      <c r="I43" s="74"/>
      <c r="J43" s="74"/>
      <c r="K43" s="74"/>
      <c r="L43" s="75">
        <f>SUM(F43:K43)</f>
        <v>70</v>
      </c>
    </row>
    <row r="44" spans="2:12" ht="15" x14ac:dyDescent="0.25">
      <c r="B44" s="72">
        <v>36</v>
      </c>
      <c r="C44" s="158">
        <v>33</v>
      </c>
      <c r="D44" s="63" t="s">
        <v>197</v>
      </c>
      <c r="E44" s="89" t="s">
        <v>35</v>
      </c>
      <c r="F44" s="74"/>
      <c r="G44" s="74">
        <v>50</v>
      </c>
      <c r="H44" s="74"/>
      <c r="I44" s="74"/>
      <c r="J44" s="74"/>
      <c r="K44" s="74">
        <v>20</v>
      </c>
      <c r="L44" s="75">
        <f>SUM(F44:K44)</f>
        <v>70</v>
      </c>
    </row>
    <row r="45" spans="2:12" ht="15" x14ac:dyDescent="0.25">
      <c r="B45" s="72">
        <v>37</v>
      </c>
      <c r="C45" s="158">
        <v>41</v>
      </c>
      <c r="D45" s="63" t="s">
        <v>273</v>
      </c>
      <c r="E45" s="89" t="s">
        <v>194</v>
      </c>
      <c r="F45" s="74"/>
      <c r="G45" s="74"/>
      <c r="H45" s="74"/>
      <c r="I45" s="74">
        <v>20</v>
      </c>
      <c r="J45" s="74">
        <v>20</v>
      </c>
      <c r="K45" s="74">
        <v>20</v>
      </c>
      <c r="L45" s="75">
        <f>SUM(F45:K45)</f>
        <v>60</v>
      </c>
    </row>
    <row r="46" spans="2:12" ht="15" x14ac:dyDescent="0.25">
      <c r="B46" s="72">
        <v>38</v>
      </c>
      <c r="C46" s="158">
        <v>33</v>
      </c>
      <c r="D46" s="63" t="s">
        <v>202</v>
      </c>
      <c r="E46" s="89" t="s">
        <v>192</v>
      </c>
      <c r="F46" s="74"/>
      <c r="G46" s="74">
        <v>50</v>
      </c>
      <c r="H46" s="74"/>
      <c r="I46" s="74"/>
      <c r="J46" s="74"/>
      <c r="K46" s="74"/>
      <c r="L46" s="75">
        <f>SUM(F46:K46)</f>
        <v>50</v>
      </c>
    </row>
    <row r="47" spans="2:12" ht="15" x14ac:dyDescent="0.25">
      <c r="B47" s="72">
        <v>38</v>
      </c>
      <c r="C47" s="158">
        <v>33</v>
      </c>
      <c r="D47" s="63" t="s">
        <v>236</v>
      </c>
      <c r="E47" s="83" t="s">
        <v>125</v>
      </c>
      <c r="F47" s="74"/>
      <c r="G47" s="74"/>
      <c r="H47" s="74">
        <v>50</v>
      </c>
      <c r="I47" s="74"/>
      <c r="J47" s="74"/>
      <c r="K47" s="74"/>
      <c r="L47" s="75">
        <f>SUM(F47:K47)</f>
        <v>50</v>
      </c>
    </row>
    <row r="48" spans="2:12" ht="15" x14ac:dyDescent="0.25">
      <c r="B48" s="72">
        <v>38</v>
      </c>
      <c r="C48" s="158">
        <v>33</v>
      </c>
      <c r="D48" s="63" t="s">
        <v>237</v>
      </c>
      <c r="E48" s="89" t="s">
        <v>238</v>
      </c>
      <c r="F48" s="74"/>
      <c r="G48" s="74"/>
      <c r="H48" s="74">
        <v>50</v>
      </c>
      <c r="I48" s="74"/>
      <c r="J48" s="74"/>
      <c r="K48" s="74"/>
      <c r="L48" s="75">
        <f>SUM(F48:K48)</f>
        <v>50</v>
      </c>
    </row>
    <row r="49" spans="2:12" ht="15" x14ac:dyDescent="0.25">
      <c r="B49" s="72">
        <v>38</v>
      </c>
      <c r="C49" s="158">
        <v>33</v>
      </c>
      <c r="D49" s="63" t="s">
        <v>240</v>
      </c>
      <c r="E49" s="89" t="s">
        <v>232</v>
      </c>
      <c r="F49" s="74"/>
      <c r="G49" s="74"/>
      <c r="H49" s="74">
        <v>50</v>
      </c>
      <c r="I49" s="74"/>
      <c r="J49" s="74"/>
      <c r="K49" s="74"/>
      <c r="L49" s="75">
        <f>SUM(F49:K49)</f>
        <v>50</v>
      </c>
    </row>
    <row r="50" spans="2:12" ht="15" x14ac:dyDescent="0.25">
      <c r="B50" s="72">
        <v>38</v>
      </c>
      <c r="C50" s="158">
        <v>33</v>
      </c>
      <c r="D50" s="63" t="s">
        <v>270</v>
      </c>
      <c r="E50" s="89" t="s">
        <v>123</v>
      </c>
      <c r="F50" s="74"/>
      <c r="G50" s="74"/>
      <c r="H50" s="74"/>
      <c r="I50" s="74">
        <v>50</v>
      </c>
      <c r="J50" s="74"/>
      <c r="K50" s="74"/>
      <c r="L50" s="75">
        <f>SUM(F50:K50)</f>
        <v>50</v>
      </c>
    </row>
    <row r="51" spans="2:12" ht="15" x14ac:dyDescent="0.25">
      <c r="B51" s="72">
        <v>38</v>
      </c>
      <c r="C51" s="158">
        <v>33</v>
      </c>
      <c r="D51" s="63" t="s">
        <v>277</v>
      </c>
      <c r="E51" s="89" t="s">
        <v>129</v>
      </c>
      <c r="F51" s="74"/>
      <c r="G51" s="74"/>
      <c r="H51" s="74"/>
      <c r="I51" s="74">
        <v>50</v>
      </c>
      <c r="J51" s="74"/>
      <c r="K51" s="74"/>
      <c r="L51" s="75">
        <f>SUM(F51:K51)</f>
        <v>50</v>
      </c>
    </row>
    <row r="52" spans="2:12" ht="15" x14ac:dyDescent="0.25">
      <c r="B52" s="72">
        <v>38</v>
      </c>
      <c r="C52" s="158"/>
      <c r="D52" s="63" t="s">
        <v>295</v>
      </c>
      <c r="E52" s="89" t="s">
        <v>224</v>
      </c>
      <c r="F52" s="74"/>
      <c r="G52" s="74"/>
      <c r="H52" s="74"/>
      <c r="I52" s="74"/>
      <c r="J52" s="74">
        <v>50</v>
      </c>
      <c r="K52" s="74"/>
      <c r="L52" s="75">
        <f>SUM(F52:K52)</f>
        <v>50</v>
      </c>
    </row>
    <row r="53" spans="2:12" ht="15" x14ac:dyDescent="0.25">
      <c r="B53" s="72">
        <v>38</v>
      </c>
      <c r="C53" s="158"/>
      <c r="D53" s="63" t="s">
        <v>296</v>
      </c>
      <c r="E53" s="89" t="s">
        <v>192</v>
      </c>
      <c r="F53" s="74"/>
      <c r="G53" s="74"/>
      <c r="H53" s="74"/>
      <c r="I53" s="74"/>
      <c r="J53" s="74">
        <v>50</v>
      </c>
      <c r="K53" s="74"/>
      <c r="L53" s="75">
        <f>SUM(F53:K53)</f>
        <v>50</v>
      </c>
    </row>
    <row r="54" spans="2:12" ht="15" x14ac:dyDescent="0.25">
      <c r="B54" s="72">
        <v>38</v>
      </c>
      <c r="C54" s="158"/>
      <c r="D54" s="63" t="s">
        <v>274</v>
      </c>
      <c r="E54" s="89" t="s">
        <v>194</v>
      </c>
      <c r="F54" s="74"/>
      <c r="G54" s="74"/>
      <c r="H54" s="74"/>
      <c r="I54" s="74"/>
      <c r="J54" s="74">
        <v>50</v>
      </c>
      <c r="K54" s="74"/>
      <c r="L54" s="75">
        <f>SUM(F54:K54)</f>
        <v>50</v>
      </c>
    </row>
    <row r="55" spans="2:12" ht="15" x14ac:dyDescent="0.25">
      <c r="B55" s="72">
        <v>38</v>
      </c>
      <c r="C55" s="158"/>
      <c r="D55" s="63" t="s">
        <v>306</v>
      </c>
      <c r="E55" s="89" t="s">
        <v>35</v>
      </c>
      <c r="F55" s="74"/>
      <c r="G55" s="74"/>
      <c r="H55" s="74"/>
      <c r="I55" s="74"/>
      <c r="J55" s="74"/>
      <c r="K55" s="74">
        <v>50</v>
      </c>
      <c r="L55" s="75">
        <f>SUM(F55:K55)</f>
        <v>50</v>
      </c>
    </row>
    <row r="56" spans="2:12" ht="15" x14ac:dyDescent="0.25">
      <c r="B56" s="72">
        <v>48</v>
      </c>
      <c r="C56" s="158">
        <v>41</v>
      </c>
      <c r="D56" s="63" t="s">
        <v>198</v>
      </c>
      <c r="E56" s="89" t="s">
        <v>192</v>
      </c>
      <c r="F56" s="74"/>
      <c r="G56" s="74">
        <v>20</v>
      </c>
      <c r="H56" s="74"/>
      <c r="I56" s="74"/>
      <c r="J56" s="74">
        <v>20</v>
      </c>
      <c r="K56" s="74"/>
      <c r="L56" s="75">
        <f>SUM(F56:K56)</f>
        <v>40</v>
      </c>
    </row>
    <row r="57" spans="2:12" ht="15" x14ac:dyDescent="0.25">
      <c r="B57" s="72">
        <v>48</v>
      </c>
      <c r="C57" s="158">
        <v>41</v>
      </c>
      <c r="D57" s="63" t="s">
        <v>200</v>
      </c>
      <c r="E57" s="89" t="s">
        <v>192</v>
      </c>
      <c r="F57" s="74"/>
      <c r="G57" s="74">
        <v>20</v>
      </c>
      <c r="H57" s="74"/>
      <c r="I57" s="74"/>
      <c r="J57" s="74">
        <v>20</v>
      </c>
      <c r="K57" s="74"/>
      <c r="L57" s="75">
        <f>SUM(F57:K57)</f>
        <v>40</v>
      </c>
    </row>
    <row r="58" spans="2:12" ht="15" x14ac:dyDescent="0.25">
      <c r="B58" s="72">
        <v>48</v>
      </c>
      <c r="C58" s="158">
        <v>41</v>
      </c>
      <c r="D58" s="63" t="s">
        <v>276</v>
      </c>
      <c r="E58" s="89" t="s">
        <v>254</v>
      </c>
      <c r="F58" s="74"/>
      <c r="G58" s="74"/>
      <c r="H58" s="74"/>
      <c r="I58" s="74">
        <v>20</v>
      </c>
      <c r="J58" s="74"/>
      <c r="K58" s="74">
        <v>20</v>
      </c>
      <c r="L58" s="75">
        <f>SUM(F58:K58)</f>
        <v>40</v>
      </c>
    </row>
    <row r="59" spans="2:12" ht="15" x14ac:dyDescent="0.25">
      <c r="B59" s="72">
        <v>51</v>
      </c>
      <c r="C59" s="158">
        <v>41</v>
      </c>
      <c r="D59" s="161" t="s">
        <v>131</v>
      </c>
      <c r="E59" s="53" t="s">
        <v>35</v>
      </c>
      <c r="F59" s="74">
        <v>20</v>
      </c>
      <c r="G59" s="74"/>
      <c r="H59" s="74"/>
      <c r="I59" s="74"/>
      <c r="J59" s="74"/>
      <c r="K59" s="74"/>
      <c r="L59" s="75">
        <f>SUM(F59:K59)</f>
        <v>20</v>
      </c>
    </row>
    <row r="60" spans="2:12" ht="15" x14ac:dyDescent="0.25">
      <c r="B60" s="72">
        <v>51</v>
      </c>
      <c r="C60" s="158">
        <v>41</v>
      </c>
      <c r="D60" s="48" t="s">
        <v>136</v>
      </c>
      <c r="E60" s="54" t="s">
        <v>117</v>
      </c>
      <c r="F60" s="74">
        <v>20</v>
      </c>
      <c r="G60" s="74"/>
      <c r="H60" s="74"/>
      <c r="I60" s="74"/>
      <c r="J60" s="74"/>
      <c r="K60" s="74"/>
      <c r="L60" s="75">
        <f>SUM(F60:K60)</f>
        <v>20</v>
      </c>
    </row>
    <row r="61" spans="2:12" ht="15" x14ac:dyDescent="0.25">
      <c r="B61" s="72">
        <v>51</v>
      </c>
      <c r="C61" s="158">
        <v>41</v>
      </c>
      <c r="D61" s="63" t="s">
        <v>189</v>
      </c>
      <c r="E61" s="83" t="s">
        <v>125</v>
      </c>
      <c r="F61" s="74"/>
      <c r="G61" s="74">
        <v>20</v>
      </c>
      <c r="H61" s="74"/>
      <c r="I61" s="74"/>
      <c r="J61" s="74"/>
      <c r="K61" s="74"/>
      <c r="L61" s="75">
        <f>SUM(F61:K61)</f>
        <v>20</v>
      </c>
    </row>
    <row r="62" spans="2:12" ht="15" x14ac:dyDescent="0.25">
      <c r="B62" s="72">
        <v>51</v>
      </c>
      <c r="C62" s="158">
        <v>41</v>
      </c>
      <c r="D62" s="63" t="s">
        <v>193</v>
      </c>
      <c r="E62" s="89" t="s">
        <v>194</v>
      </c>
      <c r="F62" s="74"/>
      <c r="G62" s="74">
        <v>20</v>
      </c>
      <c r="H62" s="74"/>
      <c r="I62" s="74"/>
      <c r="J62" s="74"/>
      <c r="K62" s="74"/>
      <c r="L62" s="75">
        <f>SUM(F62:K62)</f>
        <v>20</v>
      </c>
    </row>
    <row r="63" spans="2:12" ht="15" x14ac:dyDescent="0.25">
      <c r="B63" s="72">
        <v>51</v>
      </c>
      <c r="C63" s="158">
        <v>41</v>
      </c>
      <c r="D63" s="63" t="s">
        <v>196</v>
      </c>
      <c r="E63" s="89" t="s">
        <v>194</v>
      </c>
      <c r="F63" s="74"/>
      <c r="G63" s="74">
        <v>20</v>
      </c>
      <c r="H63" s="74"/>
      <c r="I63" s="74"/>
      <c r="J63" s="74"/>
      <c r="K63" s="74"/>
      <c r="L63" s="75">
        <f>SUM(F63:K63)</f>
        <v>20</v>
      </c>
    </row>
    <row r="64" spans="2:12" ht="15" x14ac:dyDescent="0.25">
      <c r="B64" s="72">
        <v>51</v>
      </c>
      <c r="C64" s="158">
        <v>41</v>
      </c>
      <c r="D64" s="63" t="s">
        <v>201</v>
      </c>
      <c r="E64" s="89" t="s">
        <v>35</v>
      </c>
      <c r="F64" s="74"/>
      <c r="G64" s="74">
        <v>20</v>
      </c>
      <c r="H64" s="74"/>
      <c r="I64" s="74"/>
      <c r="J64" s="74"/>
      <c r="K64" s="74"/>
      <c r="L64" s="75">
        <f>SUM(F64:K64)</f>
        <v>20</v>
      </c>
    </row>
    <row r="65" spans="2:12" ht="15" x14ac:dyDescent="0.25">
      <c r="B65" s="72">
        <v>51</v>
      </c>
      <c r="C65" s="158">
        <v>41</v>
      </c>
      <c r="D65" s="63" t="s">
        <v>271</v>
      </c>
      <c r="E65" s="89" t="s">
        <v>155</v>
      </c>
      <c r="F65" s="74"/>
      <c r="G65" s="74"/>
      <c r="H65" s="74"/>
      <c r="I65" s="74">
        <v>20</v>
      </c>
      <c r="J65" s="74"/>
      <c r="K65" s="74"/>
      <c r="L65" s="75">
        <f>SUM(F65:K65)</f>
        <v>20</v>
      </c>
    </row>
    <row r="66" spans="2:12" ht="15" x14ac:dyDescent="0.25">
      <c r="B66" s="72">
        <v>51</v>
      </c>
      <c r="C66" s="158">
        <v>41</v>
      </c>
      <c r="D66" s="63" t="s">
        <v>274</v>
      </c>
      <c r="E66" s="89" t="s">
        <v>194</v>
      </c>
      <c r="F66" s="74"/>
      <c r="G66" s="74"/>
      <c r="H66" s="74"/>
      <c r="I66" s="74">
        <v>20</v>
      </c>
      <c r="J66" s="74"/>
      <c r="K66" s="74"/>
      <c r="L66" s="75">
        <f>SUM(F66:K66)</f>
        <v>20</v>
      </c>
    </row>
    <row r="67" spans="2:12" ht="15" x14ac:dyDescent="0.25">
      <c r="B67" s="72">
        <v>51</v>
      </c>
      <c r="C67" s="158">
        <v>41</v>
      </c>
      <c r="D67" s="63" t="s">
        <v>275</v>
      </c>
      <c r="E67" s="89" t="s">
        <v>123</v>
      </c>
      <c r="F67" s="74"/>
      <c r="G67" s="74"/>
      <c r="H67" s="74"/>
      <c r="I67" s="74">
        <v>20</v>
      </c>
      <c r="J67" s="74"/>
      <c r="K67" s="74"/>
      <c r="L67" s="75">
        <f>SUM(F67:K67)</f>
        <v>20</v>
      </c>
    </row>
    <row r="68" spans="2:12" ht="15" x14ac:dyDescent="0.25">
      <c r="B68" s="72">
        <v>51</v>
      </c>
      <c r="C68" s="158">
        <v>41</v>
      </c>
      <c r="D68" s="63" t="s">
        <v>272</v>
      </c>
      <c r="E68" s="89" t="s">
        <v>238</v>
      </c>
      <c r="F68" s="74"/>
      <c r="G68" s="74"/>
      <c r="H68" s="74"/>
      <c r="I68" s="74">
        <v>20</v>
      </c>
      <c r="J68" s="74"/>
      <c r="K68" s="74"/>
      <c r="L68" s="75">
        <f>SUM(F68:K68)</f>
        <v>20</v>
      </c>
    </row>
    <row r="69" spans="2:12" ht="15" x14ac:dyDescent="0.25">
      <c r="B69" s="72">
        <v>51</v>
      </c>
      <c r="C69" s="158"/>
      <c r="D69" s="63" t="s">
        <v>308</v>
      </c>
      <c r="E69" s="89" t="s">
        <v>35</v>
      </c>
      <c r="F69" s="74"/>
      <c r="G69" s="74"/>
      <c r="H69" s="74"/>
      <c r="I69" s="74"/>
      <c r="J69" s="74"/>
      <c r="K69" s="74">
        <v>20</v>
      </c>
      <c r="L69" s="75">
        <v>20</v>
      </c>
    </row>
    <row r="70" spans="2:12" ht="15" x14ac:dyDescent="0.25">
      <c r="B70" s="72">
        <v>51</v>
      </c>
      <c r="C70" s="158"/>
      <c r="D70" s="63" t="s">
        <v>307</v>
      </c>
      <c r="E70" s="89" t="s">
        <v>115</v>
      </c>
      <c r="F70" s="74"/>
      <c r="G70" s="74"/>
      <c r="H70" s="74"/>
      <c r="I70" s="74"/>
      <c r="J70" s="74"/>
      <c r="K70" s="74">
        <v>20</v>
      </c>
      <c r="L70" s="75">
        <f>SUM(F70:K70)</f>
        <v>20</v>
      </c>
    </row>
    <row r="71" spans="2:12" ht="15" x14ac:dyDescent="0.25">
      <c r="B71" s="72">
        <v>51</v>
      </c>
      <c r="C71" s="158"/>
      <c r="D71" s="63" t="s">
        <v>297</v>
      </c>
      <c r="E71" s="89" t="s">
        <v>192</v>
      </c>
      <c r="F71" s="74"/>
      <c r="G71" s="74"/>
      <c r="H71" s="74"/>
      <c r="I71" s="74"/>
      <c r="J71" s="74">
        <v>20</v>
      </c>
      <c r="K71" s="74"/>
      <c r="L71" s="75">
        <f>SUM(F71:K71)</f>
        <v>20</v>
      </c>
    </row>
    <row r="72" spans="2:12" ht="15.75" thickBot="1" x14ac:dyDescent="0.3">
      <c r="B72" s="72">
        <v>51</v>
      </c>
      <c r="C72" s="169">
        <v>41</v>
      </c>
      <c r="D72" s="62" t="s">
        <v>239</v>
      </c>
      <c r="E72" s="96" t="s">
        <v>192</v>
      </c>
      <c r="F72" s="80"/>
      <c r="G72" s="80"/>
      <c r="H72" s="80">
        <v>20</v>
      </c>
      <c r="I72" s="80"/>
      <c r="J72" s="80"/>
      <c r="K72" s="80"/>
      <c r="L72" s="127">
        <f t="shared" ref="L72" si="0">SUM(F72:K72)</f>
        <v>20</v>
      </c>
    </row>
    <row r="74" spans="2:12" x14ac:dyDescent="0.2">
      <c r="D74" s="10" t="s">
        <v>28</v>
      </c>
      <c r="F74">
        <f>COUNT(F11:F72)</f>
        <v>21</v>
      </c>
      <c r="G74">
        <f>COUNT(G11:G72)</f>
        <v>35</v>
      </c>
      <c r="H74">
        <f>COUNT(H11:H72)</f>
        <v>32</v>
      </c>
      <c r="I74">
        <f>COUNT(I11:I72)</f>
        <v>30</v>
      </c>
      <c r="J74">
        <f>COUNT(J11:J72)</f>
        <v>29</v>
      </c>
      <c r="K74">
        <f>COUNT(K11:K72)</f>
        <v>27</v>
      </c>
      <c r="L74" s="15">
        <f>AVERAGEIF(F74:K74,"&gt;0")</f>
        <v>29</v>
      </c>
    </row>
  </sheetData>
  <sortState xmlns:xlrd2="http://schemas.microsoft.com/office/spreadsheetml/2017/richdata2" ref="B8:L71">
    <sortCondition descending="1" ref="L8:L71"/>
  </sortState>
  <mergeCells count="4">
    <mergeCell ref="B5:L5"/>
    <mergeCell ref="B1:L1"/>
    <mergeCell ref="B2:L2"/>
    <mergeCell ref="B3:L3"/>
  </mergeCells>
  <phoneticPr fontId="1" type="noConversion"/>
  <conditionalFormatting sqref="F11:L72">
    <cfRule type="cellIs" dxfId="14" priority="25" stopIfTrue="1" operator="equal">
      <formula>"X"</formula>
    </cfRule>
    <cfRule type="cellIs" dxfId="13" priority="26" stopIfTrue="1" operator="equal">
      <formula>""</formula>
    </cfRule>
    <cfRule type="cellIs" dxfId="12" priority="27" stopIfTrue="1" operator="equal">
      <formula>1300</formula>
    </cfRule>
  </conditionalFormatting>
  <pageMargins left="0.25" right="0.25" top="0.75" bottom="0.75" header="0.3" footer="0.3"/>
  <pageSetup paperSize="9" scale="85" fitToHeight="0" orientation="portrait" r:id="rId1"/>
  <headerFooter alignWithMargins="0"/>
  <ignoredErrors>
    <ignoredError sqref="F7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O71"/>
  <sheetViews>
    <sheetView topLeftCell="A27" zoomScale="79" zoomScaleNormal="100" workbookViewId="0">
      <selection activeCell="Q67" sqref="Q67"/>
    </sheetView>
  </sheetViews>
  <sheetFormatPr defaultRowHeight="12.75" x14ac:dyDescent="0.2"/>
  <cols>
    <col min="1" max="1" width="1.42578125" customWidth="1"/>
    <col min="2" max="3" width="4.140625" customWidth="1"/>
    <col min="4" max="4" width="23.7109375" customWidth="1"/>
    <col min="5" max="5" width="15.7109375" bestFit="1" customWidth="1"/>
    <col min="6" max="6" width="9" customWidth="1"/>
    <col min="7" max="8" width="10.140625" bestFit="1" customWidth="1"/>
    <col min="9" max="9" width="10.140625" customWidth="1"/>
    <col min="10" max="10" width="10.140625" bestFit="1" customWidth="1"/>
    <col min="11" max="11" width="8.7109375" customWidth="1"/>
    <col min="12" max="12" width="6.5703125" customWidth="1"/>
  </cols>
  <sheetData>
    <row r="1" spans="2:12" ht="18" x14ac:dyDescent="0.25">
      <c r="B1" s="134" t="s">
        <v>85</v>
      </c>
      <c r="C1" s="135"/>
      <c r="D1" s="135"/>
      <c r="E1" s="135"/>
      <c r="F1" s="135"/>
      <c r="G1" s="135"/>
      <c r="H1" s="135"/>
      <c r="I1" s="135"/>
      <c r="J1" s="135"/>
      <c r="K1" s="135"/>
      <c r="L1" s="136"/>
    </row>
    <row r="2" spans="2:12" ht="15" x14ac:dyDescent="0.2">
      <c r="B2" s="137" t="s">
        <v>16</v>
      </c>
      <c r="C2" s="138"/>
      <c r="D2" s="138"/>
      <c r="E2" s="138"/>
      <c r="F2" s="138"/>
      <c r="G2" s="138"/>
      <c r="H2" s="138"/>
      <c r="I2" s="138"/>
      <c r="J2" s="138"/>
      <c r="K2" s="138"/>
      <c r="L2" s="139"/>
    </row>
    <row r="3" spans="2:12" ht="13.5" thickBot="1" x14ac:dyDescent="0.25">
      <c r="B3" s="140" t="s">
        <v>301</v>
      </c>
      <c r="C3" s="141"/>
      <c r="D3" s="141"/>
      <c r="E3" s="141"/>
      <c r="F3" s="141"/>
      <c r="G3" s="141"/>
      <c r="H3" s="141"/>
      <c r="I3" s="141"/>
      <c r="J3" s="141"/>
      <c r="K3" s="141"/>
      <c r="L3" s="142"/>
    </row>
    <row r="4" spans="2:12" ht="13.5" thickBot="1" x14ac:dyDescent="0.25"/>
    <row r="5" spans="2:12" ht="15.75" thickBot="1" x14ac:dyDescent="0.3">
      <c r="B5" s="131" t="s">
        <v>170</v>
      </c>
      <c r="C5" s="132"/>
      <c r="D5" s="132"/>
      <c r="E5" s="132"/>
      <c r="F5" s="132"/>
      <c r="G5" s="132"/>
      <c r="H5" s="132"/>
      <c r="I5" s="132"/>
      <c r="J5" s="132"/>
      <c r="K5" s="132"/>
      <c r="L5" s="133"/>
    </row>
    <row r="6" spans="2:12" ht="10.5" customHeight="1" x14ac:dyDescent="0.2">
      <c r="B6" s="16"/>
      <c r="C6" s="17"/>
      <c r="D6" s="17"/>
      <c r="E6" s="17" t="s">
        <v>17</v>
      </c>
      <c r="F6" s="29" t="s">
        <v>24</v>
      </c>
      <c r="G6" s="29" t="s">
        <v>25</v>
      </c>
      <c r="H6" s="26" t="s">
        <v>26</v>
      </c>
      <c r="I6" s="26" t="s">
        <v>32</v>
      </c>
      <c r="J6" s="26" t="s">
        <v>27</v>
      </c>
      <c r="K6" s="26" t="s">
        <v>31</v>
      </c>
      <c r="L6" s="22"/>
    </row>
    <row r="7" spans="2:12" ht="10.5" customHeight="1" x14ac:dyDescent="0.2">
      <c r="B7" s="18" t="s">
        <v>18</v>
      </c>
      <c r="C7" s="19" t="s">
        <v>19</v>
      </c>
      <c r="D7" s="19" t="s">
        <v>20</v>
      </c>
      <c r="E7" s="19" t="s">
        <v>21</v>
      </c>
      <c r="F7" s="30" t="s">
        <v>30</v>
      </c>
      <c r="G7" s="30" t="s">
        <v>30</v>
      </c>
      <c r="H7" s="27" t="s">
        <v>29</v>
      </c>
      <c r="I7" s="27" t="s">
        <v>3</v>
      </c>
      <c r="J7" s="27" t="s">
        <v>33</v>
      </c>
      <c r="K7" s="27" t="s">
        <v>30</v>
      </c>
      <c r="L7" s="23" t="s">
        <v>22</v>
      </c>
    </row>
    <row r="8" spans="2:12" ht="10.5" customHeight="1" thickBot="1" x14ac:dyDescent="0.25">
      <c r="B8" s="18"/>
      <c r="C8" s="19"/>
      <c r="D8" s="19"/>
      <c r="E8" s="19" t="s">
        <v>23</v>
      </c>
      <c r="F8" s="31">
        <v>45907</v>
      </c>
      <c r="G8" s="31">
        <v>45941</v>
      </c>
      <c r="H8" s="28">
        <v>45977</v>
      </c>
      <c r="I8" s="28">
        <v>46109</v>
      </c>
      <c r="J8" s="28">
        <v>46151</v>
      </c>
      <c r="K8" s="28">
        <v>46179</v>
      </c>
      <c r="L8" s="33"/>
    </row>
    <row r="9" spans="2:12" ht="15" x14ac:dyDescent="0.25">
      <c r="B9" s="85">
        <v>1</v>
      </c>
      <c r="C9" s="85">
        <v>4</v>
      </c>
      <c r="D9" s="86" t="s">
        <v>146</v>
      </c>
      <c r="E9" s="87" t="s">
        <v>123</v>
      </c>
      <c r="F9" s="81">
        <v>1300</v>
      </c>
      <c r="G9" s="81">
        <v>400</v>
      </c>
      <c r="H9" s="81">
        <v>800</v>
      </c>
      <c r="I9" s="81">
        <v>800</v>
      </c>
      <c r="J9" s="81">
        <v>1300</v>
      </c>
      <c r="K9" s="81">
        <v>1100</v>
      </c>
      <c r="L9" s="82">
        <f t="shared" ref="L9:L40" si="0">SUM(F9:K9)</f>
        <v>5700</v>
      </c>
    </row>
    <row r="10" spans="2:12" ht="15" x14ac:dyDescent="0.25">
      <c r="B10" s="88">
        <v>2</v>
      </c>
      <c r="C10" s="88">
        <v>1</v>
      </c>
      <c r="D10" s="63" t="s">
        <v>147</v>
      </c>
      <c r="E10" s="52" t="s">
        <v>123</v>
      </c>
      <c r="F10" s="74">
        <v>1100</v>
      </c>
      <c r="G10" s="74">
        <v>800</v>
      </c>
      <c r="H10" s="74">
        <v>1100</v>
      </c>
      <c r="I10" s="74">
        <v>800</v>
      </c>
      <c r="J10" s="74">
        <v>1100</v>
      </c>
      <c r="K10" s="74">
        <v>600</v>
      </c>
      <c r="L10" s="75">
        <f>SUM(F10:K10)</f>
        <v>5500</v>
      </c>
    </row>
    <row r="11" spans="2:12" ht="15" x14ac:dyDescent="0.25">
      <c r="B11" s="88">
        <v>3</v>
      </c>
      <c r="C11" s="88">
        <v>2</v>
      </c>
      <c r="D11" s="63" t="s">
        <v>44</v>
      </c>
      <c r="E11" s="53" t="s">
        <v>35</v>
      </c>
      <c r="F11" s="74">
        <v>600</v>
      </c>
      <c r="G11" s="74">
        <v>1100</v>
      </c>
      <c r="H11" s="74">
        <v>600</v>
      </c>
      <c r="I11" s="74">
        <v>1300</v>
      </c>
      <c r="J11" s="74">
        <v>800</v>
      </c>
      <c r="K11" s="74">
        <v>800</v>
      </c>
      <c r="L11" s="75">
        <f>SUM(F11:K11)</f>
        <v>5200</v>
      </c>
    </row>
    <row r="12" spans="2:12" ht="15" x14ac:dyDescent="0.25">
      <c r="B12" s="88">
        <v>4</v>
      </c>
      <c r="C12" s="88">
        <v>2</v>
      </c>
      <c r="D12" s="63" t="s">
        <v>58</v>
      </c>
      <c r="E12" s="52" t="s">
        <v>124</v>
      </c>
      <c r="F12" s="74">
        <v>600</v>
      </c>
      <c r="G12" s="74">
        <v>600</v>
      </c>
      <c r="H12" s="74">
        <v>1300</v>
      </c>
      <c r="I12" s="74">
        <v>1100</v>
      </c>
      <c r="J12" s="74">
        <v>800</v>
      </c>
      <c r="K12" s="74">
        <v>600</v>
      </c>
      <c r="L12" s="75">
        <f>SUM(F12:K12)</f>
        <v>5000</v>
      </c>
    </row>
    <row r="13" spans="2:12" ht="15" x14ac:dyDescent="0.25">
      <c r="B13" s="88">
        <v>5</v>
      </c>
      <c r="C13" s="88">
        <v>6</v>
      </c>
      <c r="D13" s="63" t="s">
        <v>51</v>
      </c>
      <c r="E13" s="53" t="s">
        <v>120</v>
      </c>
      <c r="F13" s="74">
        <v>400</v>
      </c>
      <c r="G13" s="74">
        <v>600</v>
      </c>
      <c r="H13" s="74">
        <v>400</v>
      </c>
      <c r="I13" s="74">
        <v>600</v>
      </c>
      <c r="J13" s="74">
        <v>600</v>
      </c>
      <c r="K13" s="74">
        <v>800</v>
      </c>
      <c r="L13" s="75">
        <f>SUM(F13:K13)</f>
        <v>3400</v>
      </c>
    </row>
    <row r="14" spans="2:12" ht="15" x14ac:dyDescent="0.25">
      <c r="B14" s="88">
        <v>6</v>
      </c>
      <c r="C14" s="88">
        <v>7</v>
      </c>
      <c r="D14" s="63" t="s">
        <v>42</v>
      </c>
      <c r="E14" s="52" t="s">
        <v>124</v>
      </c>
      <c r="F14" s="74">
        <v>50</v>
      </c>
      <c r="G14" s="74">
        <v>400</v>
      </c>
      <c r="H14" s="74">
        <v>600</v>
      </c>
      <c r="I14" s="74">
        <v>600</v>
      </c>
      <c r="J14" s="74">
        <v>600</v>
      </c>
      <c r="K14" s="74">
        <v>600</v>
      </c>
      <c r="L14" s="75">
        <f>SUM(F14:K14)</f>
        <v>2850</v>
      </c>
    </row>
    <row r="15" spans="2:12" ht="15" x14ac:dyDescent="0.25">
      <c r="B15" s="88">
        <v>7</v>
      </c>
      <c r="C15" s="88">
        <v>5</v>
      </c>
      <c r="D15" s="63" t="s">
        <v>152</v>
      </c>
      <c r="E15" s="52" t="s">
        <v>127</v>
      </c>
      <c r="F15" s="74">
        <v>600</v>
      </c>
      <c r="G15" s="74">
        <v>1300</v>
      </c>
      <c r="H15" s="74">
        <v>800</v>
      </c>
      <c r="I15" s="74"/>
      <c r="J15" s="74"/>
      <c r="K15" s="74"/>
      <c r="L15" s="75">
        <f>SUM(F15:K15)</f>
        <v>2700</v>
      </c>
    </row>
    <row r="16" spans="2:12" ht="15" x14ac:dyDescent="0.25">
      <c r="B16" s="88">
        <v>8</v>
      </c>
      <c r="C16" s="88">
        <v>8</v>
      </c>
      <c r="D16" s="63" t="s">
        <v>53</v>
      </c>
      <c r="E16" s="53" t="s">
        <v>35</v>
      </c>
      <c r="F16" s="74">
        <v>400</v>
      </c>
      <c r="G16" s="74">
        <v>600</v>
      </c>
      <c r="H16" s="74">
        <v>600</v>
      </c>
      <c r="I16" s="74"/>
      <c r="J16" s="74">
        <v>600</v>
      </c>
      <c r="K16" s="74">
        <v>400</v>
      </c>
      <c r="L16" s="75">
        <f>SUM(F16:K16)</f>
        <v>2600</v>
      </c>
    </row>
    <row r="17" spans="2:15" ht="15" x14ac:dyDescent="0.25">
      <c r="B17" s="88">
        <v>9</v>
      </c>
      <c r="C17" s="88">
        <v>10</v>
      </c>
      <c r="D17" s="63" t="s">
        <v>65</v>
      </c>
      <c r="E17" s="54" t="s">
        <v>129</v>
      </c>
      <c r="F17" s="74">
        <v>600</v>
      </c>
      <c r="G17" s="74">
        <v>600</v>
      </c>
      <c r="H17" s="74"/>
      <c r="I17" s="74">
        <v>20</v>
      </c>
      <c r="J17" s="74"/>
      <c r="K17" s="74">
        <v>1300</v>
      </c>
      <c r="L17" s="75">
        <f>SUM(F17:K17)</f>
        <v>2520</v>
      </c>
    </row>
    <row r="18" spans="2:15" ht="15" x14ac:dyDescent="0.25">
      <c r="B18" s="88">
        <v>10</v>
      </c>
      <c r="C18" s="88">
        <v>11</v>
      </c>
      <c r="D18" s="63" t="s">
        <v>46</v>
      </c>
      <c r="E18" s="52" t="s">
        <v>142</v>
      </c>
      <c r="F18" s="74">
        <v>400</v>
      </c>
      <c r="G18" s="74">
        <v>200</v>
      </c>
      <c r="H18" s="74">
        <v>600</v>
      </c>
      <c r="I18" s="74"/>
      <c r="J18" s="74">
        <v>600</v>
      </c>
      <c r="K18" s="74">
        <v>400</v>
      </c>
      <c r="L18" s="75">
        <f>SUM(F18:K18)</f>
        <v>2200</v>
      </c>
    </row>
    <row r="19" spans="2:15" ht="15" x14ac:dyDescent="0.25">
      <c r="B19" s="88">
        <v>11</v>
      </c>
      <c r="C19" s="88">
        <v>15</v>
      </c>
      <c r="D19" s="63" t="s">
        <v>52</v>
      </c>
      <c r="E19" s="52" t="s">
        <v>123</v>
      </c>
      <c r="F19" s="74">
        <v>50</v>
      </c>
      <c r="G19" s="74">
        <v>200</v>
      </c>
      <c r="H19" s="74">
        <v>400</v>
      </c>
      <c r="I19" s="74">
        <v>400</v>
      </c>
      <c r="J19" s="74">
        <v>400</v>
      </c>
      <c r="K19" s="74">
        <v>400</v>
      </c>
      <c r="L19" s="75">
        <f>SUM(F19:K19)</f>
        <v>1850</v>
      </c>
      <c r="N19" s="34"/>
      <c r="O19" s="35"/>
    </row>
    <row r="20" spans="2:15" ht="15" x14ac:dyDescent="0.25">
      <c r="B20" s="88">
        <v>12</v>
      </c>
      <c r="C20" s="88">
        <v>11</v>
      </c>
      <c r="D20" s="63" t="s">
        <v>145</v>
      </c>
      <c r="E20" s="52" t="s">
        <v>124</v>
      </c>
      <c r="F20" s="74">
        <v>400</v>
      </c>
      <c r="G20" s="74">
        <v>400</v>
      </c>
      <c r="H20" s="74">
        <v>400</v>
      </c>
      <c r="I20" s="74"/>
      <c r="J20" s="74"/>
      <c r="K20" s="74">
        <v>600</v>
      </c>
      <c r="L20" s="75">
        <f>SUM(F20:K20)</f>
        <v>1800</v>
      </c>
      <c r="N20" s="34"/>
      <c r="O20" s="5"/>
    </row>
    <row r="21" spans="2:15" ht="15" x14ac:dyDescent="0.25">
      <c r="B21" s="88">
        <v>13</v>
      </c>
      <c r="C21" s="88">
        <v>16</v>
      </c>
      <c r="D21" s="63" t="s">
        <v>47</v>
      </c>
      <c r="E21" s="54" t="s">
        <v>117</v>
      </c>
      <c r="F21" s="74">
        <v>50</v>
      </c>
      <c r="G21" s="74">
        <v>400</v>
      </c>
      <c r="H21" s="74">
        <v>50</v>
      </c>
      <c r="I21" s="74">
        <v>400</v>
      </c>
      <c r="J21" s="74">
        <v>400</v>
      </c>
      <c r="K21" s="74">
        <v>400</v>
      </c>
      <c r="L21" s="75">
        <f>SUM(F21:K21)</f>
        <v>1700</v>
      </c>
      <c r="N21" s="34"/>
      <c r="O21" s="5"/>
    </row>
    <row r="22" spans="2:15" ht="15" x14ac:dyDescent="0.25">
      <c r="B22" s="88">
        <v>14</v>
      </c>
      <c r="C22" s="88">
        <v>11</v>
      </c>
      <c r="D22" s="63" t="s">
        <v>61</v>
      </c>
      <c r="E22" s="54" t="s">
        <v>129</v>
      </c>
      <c r="F22" s="74">
        <v>400</v>
      </c>
      <c r="G22" s="74"/>
      <c r="H22" s="74">
        <v>200</v>
      </c>
      <c r="I22" s="74">
        <v>600</v>
      </c>
      <c r="J22" s="74"/>
      <c r="K22" s="74">
        <v>400</v>
      </c>
      <c r="L22" s="75">
        <f>SUM(F22:K22)</f>
        <v>1600</v>
      </c>
      <c r="N22" s="34"/>
      <c r="O22" s="5"/>
    </row>
    <row r="23" spans="2:15" ht="15" x14ac:dyDescent="0.25">
      <c r="B23" s="88">
        <v>15</v>
      </c>
      <c r="C23" s="88">
        <v>20</v>
      </c>
      <c r="D23" s="63" t="s">
        <v>60</v>
      </c>
      <c r="E23" s="54" t="s">
        <v>129</v>
      </c>
      <c r="F23" s="74">
        <v>50</v>
      </c>
      <c r="G23" s="74">
        <v>50</v>
      </c>
      <c r="H23" s="74">
        <v>50</v>
      </c>
      <c r="I23" s="74">
        <v>600</v>
      </c>
      <c r="J23" s="74">
        <v>400</v>
      </c>
      <c r="K23" s="74">
        <v>400</v>
      </c>
      <c r="L23" s="75">
        <f>SUM(F23:K23)</f>
        <v>1550</v>
      </c>
      <c r="N23" s="34"/>
      <c r="O23" s="5"/>
    </row>
    <row r="24" spans="2:15" ht="15" x14ac:dyDescent="0.25">
      <c r="B24" s="88">
        <v>16</v>
      </c>
      <c r="C24" s="88">
        <v>9</v>
      </c>
      <c r="D24" s="63" t="s">
        <v>151</v>
      </c>
      <c r="E24" s="52" t="s">
        <v>141</v>
      </c>
      <c r="F24" s="74">
        <v>400</v>
      </c>
      <c r="G24" s="74">
        <v>200</v>
      </c>
      <c r="H24" s="74">
        <v>400</v>
      </c>
      <c r="I24" s="74">
        <v>400</v>
      </c>
      <c r="J24" s="74">
        <v>20</v>
      </c>
      <c r="K24" s="74"/>
      <c r="L24" s="75">
        <f>SUM(F24:K24)</f>
        <v>1420</v>
      </c>
      <c r="N24" s="34"/>
      <c r="O24" s="5"/>
    </row>
    <row r="25" spans="2:15" ht="15" x14ac:dyDescent="0.25">
      <c r="B25" s="88">
        <v>17</v>
      </c>
      <c r="C25" s="88">
        <v>27</v>
      </c>
      <c r="D25" s="63" t="s">
        <v>206</v>
      </c>
      <c r="E25" s="89" t="s">
        <v>129</v>
      </c>
      <c r="F25" s="74"/>
      <c r="G25" s="74">
        <v>20</v>
      </c>
      <c r="H25" s="74">
        <v>400</v>
      </c>
      <c r="I25" s="74"/>
      <c r="J25" s="74">
        <v>400</v>
      </c>
      <c r="K25" s="74">
        <v>400</v>
      </c>
      <c r="L25" s="75">
        <f>SUM(F25:K25)</f>
        <v>1220</v>
      </c>
      <c r="N25" s="34"/>
      <c r="O25" s="5"/>
    </row>
    <row r="26" spans="2:15" ht="15" x14ac:dyDescent="0.25">
      <c r="B26" s="88">
        <v>18</v>
      </c>
      <c r="C26" s="88">
        <v>11</v>
      </c>
      <c r="D26" s="63" t="s">
        <v>69</v>
      </c>
      <c r="E26" s="53" t="s">
        <v>35</v>
      </c>
      <c r="F26" s="74">
        <v>400</v>
      </c>
      <c r="G26" s="74">
        <v>800</v>
      </c>
      <c r="H26" s="74"/>
      <c r="I26" s="74"/>
      <c r="J26" s="74"/>
      <c r="K26" s="74"/>
      <c r="L26" s="75">
        <f>SUM(F26:K26)</f>
        <v>1200</v>
      </c>
      <c r="N26" s="34"/>
      <c r="O26" s="5"/>
    </row>
    <row r="27" spans="2:15" ht="15" x14ac:dyDescent="0.25">
      <c r="B27" s="88">
        <v>18</v>
      </c>
      <c r="C27" s="88">
        <v>17</v>
      </c>
      <c r="D27" s="63" t="s">
        <v>68</v>
      </c>
      <c r="E27" s="53" t="s">
        <v>120</v>
      </c>
      <c r="F27" s="74">
        <v>400</v>
      </c>
      <c r="G27" s="74">
        <v>400</v>
      </c>
      <c r="H27" s="74"/>
      <c r="I27" s="74"/>
      <c r="J27" s="74"/>
      <c r="K27" s="74">
        <v>400</v>
      </c>
      <c r="L27" s="75">
        <f>SUM(F27:K27)</f>
        <v>1200</v>
      </c>
      <c r="N27" s="34"/>
      <c r="O27" s="5"/>
    </row>
    <row r="28" spans="2:15" ht="15" x14ac:dyDescent="0.25">
      <c r="B28" s="88">
        <v>20</v>
      </c>
      <c r="C28" s="88">
        <v>21</v>
      </c>
      <c r="D28" s="63" t="s">
        <v>150</v>
      </c>
      <c r="E28" s="52" t="s">
        <v>141</v>
      </c>
      <c r="F28" s="74">
        <v>20</v>
      </c>
      <c r="G28" s="74">
        <v>50</v>
      </c>
      <c r="H28" s="74">
        <v>200</v>
      </c>
      <c r="I28" s="74">
        <v>400</v>
      </c>
      <c r="J28" s="74">
        <v>400</v>
      </c>
      <c r="K28" s="74"/>
      <c r="L28" s="75">
        <f>SUM(F28:K28)</f>
        <v>1070</v>
      </c>
    </row>
    <row r="29" spans="2:15" ht="15" x14ac:dyDescent="0.25">
      <c r="B29" s="88">
        <v>21</v>
      </c>
      <c r="C29" s="88">
        <v>25</v>
      </c>
      <c r="D29" s="63" t="s">
        <v>43</v>
      </c>
      <c r="E29" s="52" t="s">
        <v>142</v>
      </c>
      <c r="F29" s="74">
        <v>50</v>
      </c>
      <c r="G29" s="74"/>
      <c r="H29" s="74">
        <v>400</v>
      </c>
      <c r="I29" s="74"/>
      <c r="J29" s="74">
        <v>400</v>
      </c>
      <c r="K29" s="74">
        <v>50</v>
      </c>
      <c r="L29" s="75">
        <f>SUM(F29:K29)</f>
        <v>900</v>
      </c>
    </row>
    <row r="30" spans="2:15" ht="15" x14ac:dyDescent="0.25">
      <c r="B30" s="88">
        <v>22</v>
      </c>
      <c r="C30" s="88">
        <v>22</v>
      </c>
      <c r="D30" s="63" t="s">
        <v>49</v>
      </c>
      <c r="E30" s="52" t="s">
        <v>142</v>
      </c>
      <c r="F30" s="74">
        <v>20</v>
      </c>
      <c r="G30" s="74">
        <v>50</v>
      </c>
      <c r="H30" s="74">
        <v>400</v>
      </c>
      <c r="I30" s="74"/>
      <c r="J30" s="74">
        <v>400</v>
      </c>
      <c r="K30" s="74"/>
      <c r="L30" s="75">
        <f>SUM(F30:K30)</f>
        <v>870</v>
      </c>
    </row>
    <row r="31" spans="2:15" ht="15" x14ac:dyDescent="0.25">
      <c r="B31" s="88">
        <v>23</v>
      </c>
      <c r="C31" s="88">
        <v>17</v>
      </c>
      <c r="D31" s="63" t="s">
        <v>59</v>
      </c>
      <c r="E31" s="52" t="s">
        <v>123</v>
      </c>
      <c r="F31" s="74">
        <v>800</v>
      </c>
      <c r="G31" s="74"/>
      <c r="H31" s="74"/>
      <c r="I31" s="74"/>
      <c r="J31" s="74"/>
      <c r="K31" s="74"/>
      <c r="L31" s="75">
        <f>SUM(F31:K31)</f>
        <v>800</v>
      </c>
    </row>
    <row r="32" spans="2:15" ht="15" x14ac:dyDescent="0.25">
      <c r="B32" s="88">
        <v>23</v>
      </c>
      <c r="C32" s="88">
        <v>17</v>
      </c>
      <c r="D32" s="63" t="s">
        <v>62</v>
      </c>
      <c r="E32" s="52" t="s">
        <v>123</v>
      </c>
      <c r="F32" s="74">
        <v>800</v>
      </c>
      <c r="G32" s="74"/>
      <c r="H32" s="74"/>
      <c r="I32" s="74"/>
      <c r="J32" s="74"/>
      <c r="K32" s="74"/>
      <c r="L32" s="75">
        <f>SUM(F32:K32)</f>
        <v>800</v>
      </c>
    </row>
    <row r="33" spans="2:12" ht="15" x14ac:dyDescent="0.25">
      <c r="B33" s="88">
        <v>25</v>
      </c>
      <c r="C33" s="88">
        <v>22</v>
      </c>
      <c r="D33" s="63" t="s">
        <v>248</v>
      </c>
      <c r="E33" s="54" t="s">
        <v>117</v>
      </c>
      <c r="F33" s="74">
        <v>20</v>
      </c>
      <c r="G33" s="74"/>
      <c r="H33" s="74">
        <v>50</v>
      </c>
      <c r="I33" s="74">
        <v>400</v>
      </c>
      <c r="J33" s="74">
        <v>50</v>
      </c>
      <c r="K33" s="74">
        <v>50</v>
      </c>
      <c r="L33" s="75">
        <f>SUM(F33:K33)</f>
        <v>570</v>
      </c>
    </row>
    <row r="34" spans="2:12" ht="15" x14ac:dyDescent="0.25">
      <c r="B34" s="88">
        <v>26</v>
      </c>
      <c r="C34" s="88">
        <v>25</v>
      </c>
      <c r="D34" s="63" t="s">
        <v>148</v>
      </c>
      <c r="E34" s="51" t="s">
        <v>125</v>
      </c>
      <c r="F34" s="74">
        <v>50</v>
      </c>
      <c r="G34" s="74">
        <v>400</v>
      </c>
      <c r="H34" s="74"/>
      <c r="I34" s="74"/>
      <c r="J34" s="74">
        <v>50</v>
      </c>
      <c r="K34" s="74">
        <v>20</v>
      </c>
      <c r="L34" s="75">
        <f>SUM(F34:K34)</f>
        <v>520</v>
      </c>
    </row>
    <row r="35" spans="2:12" ht="15" x14ac:dyDescent="0.25">
      <c r="B35" s="88">
        <v>27</v>
      </c>
      <c r="C35" s="88">
        <v>22</v>
      </c>
      <c r="D35" s="63" t="s">
        <v>71</v>
      </c>
      <c r="E35" s="52" t="s">
        <v>142</v>
      </c>
      <c r="F35" s="74">
        <v>20</v>
      </c>
      <c r="G35" s="74">
        <v>50</v>
      </c>
      <c r="H35" s="74">
        <v>400</v>
      </c>
      <c r="I35" s="74"/>
      <c r="J35" s="74"/>
      <c r="K35" s="74"/>
      <c r="L35" s="75">
        <f>SUM(F35:K35)</f>
        <v>470</v>
      </c>
    </row>
    <row r="36" spans="2:12" ht="15" x14ac:dyDescent="0.25">
      <c r="B36" s="88">
        <v>28</v>
      </c>
      <c r="C36" s="88">
        <v>40</v>
      </c>
      <c r="D36" s="63" t="s">
        <v>241</v>
      </c>
      <c r="E36" s="89" t="s">
        <v>242</v>
      </c>
      <c r="F36" s="74"/>
      <c r="G36" s="74"/>
      <c r="H36" s="74">
        <v>20</v>
      </c>
      <c r="I36" s="74"/>
      <c r="J36" s="74">
        <v>400</v>
      </c>
      <c r="K36" s="74"/>
      <c r="L36" s="75">
        <f>SUM(F36:K36)</f>
        <v>420</v>
      </c>
    </row>
    <row r="37" spans="2:12" ht="15" x14ac:dyDescent="0.25">
      <c r="B37" s="88">
        <v>28</v>
      </c>
      <c r="C37" s="88">
        <v>28</v>
      </c>
      <c r="D37" s="63" t="s">
        <v>279</v>
      </c>
      <c r="E37" s="89" t="s">
        <v>180</v>
      </c>
      <c r="F37" s="74"/>
      <c r="G37" s="74"/>
      <c r="H37" s="74"/>
      <c r="I37" s="74">
        <v>400</v>
      </c>
      <c r="J37" s="74"/>
      <c r="K37" s="74">
        <v>20</v>
      </c>
      <c r="L37" s="75">
        <f>SUM(F37:K37)</f>
        <v>420</v>
      </c>
    </row>
    <row r="38" spans="2:12" ht="15" x14ac:dyDescent="0.25">
      <c r="B38" s="88">
        <v>30</v>
      </c>
      <c r="C38" s="88">
        <v>28</v>
      </c>
      <c r="D38" s="63" t="s">
        <v>205</v>
      </c>
      <c r="E38" s="54" t="s">
        <v>127</v>
      </c>
      <c r="F38" s="74"/>
      <c r="G38" s="74">
        <v>400</v>
      </c>
      <c r="H38" s="74"/>
      <c r="I38" s="74"/>
      <c r="J38" s="74"/>
      <c r="K38" s="74"/>
      <c r="L38" s="75">
        <f>SUM(F38:K38)</f>
        <v>400</v>
      </c>
    </row>
    <row r="39" spans="2:12" ht="15" x14ac:dyDescent="0.25">
      <c r="B39" s="88">
        <v>31</v>
      </c>
      <c r="C39" s="88">
        <v>30</v>
      </c>
      <c r="D39" s="63" t="s">
        <v>149</v>
      </c>
      <c r="E39" s="51" t="s">
        <v>125</v>
      </c>
      <c r="F39" s="74">
        <v>20</v>
      </c>
      <c r="G39" s="74">
        <v>50</v>
      </c>
      <c r="H39" s="74">
        <v>20</v>
      </c>
      <c r="I39" s="74">
        <v>50</v>
      </c>
      <c r="J39" s="74"/>
      <c r="K39" s="74"/>
      <c r="L39" s="75">
        <f>SUM(F39:K39)</f>
        <v>140</v>
      </c>
    </row>
    <row r="40" spans="2:12" ht="15" x14ac:dyDescent="0.25">
      <c r="B40" s="90">
        <v>32</v>
      </c>
      <c r="C40" s="90">
        <v>36</v>
      </c>
      <c r="D40" s="63" t="s">
        <v>208</v>
      </c>
      <c r="E40" s="91" t="s">
        <v>180</v>
      </c>
      <c r="F40" s="74"/>
      <c r="G40" s="74">
        <v>20</v>
      </c>
      <c r="H40" s="74"/>
      <c r="I40" s="74">
        <v>20</v>
      </c>
      <c r="J40" s="74">
        <v>20</v>
      </c>
      <c r="K40" s="74">
        <v>50</v>
      </c>
      <c r="L40" s="75">
        <f>SUM(F40:K40)</f>
        <v>110</v>
      </c>
    </row>
    <row r="41" spans="2:12" ht="15" x14ac:dyDescent="0.25">
      <c r="B41" s="90">
        <v>33</v>
      </c>
      <c r="C41" s="90">
        <v>31</v>
      </c>
      <c r="D41" s="63" t="s">
        <v>213</v>
      </c>
      <c r="E41" s="89" t="s">
        <v>117</v>
      </c>
      <c r="F41" s="73"/>
      <c r="G41" s="74">
        <v>50</v>
      </c>
      <c r="H41" s="74"/>
      <c r="I41" s="74">
        <v>50</v>
      </c>
      <c r="J41" s="74"/>
      <c r="K41" s="74"/>
      <c r="L41" s="75">
        <f>SUM(F41:K41)</f>
        <v>100</v>
      </c>
    </row>
    <row r="42" spans="2:12" ht="15" x14ac:dyDescent="0.25">
      <c r="B42" s="90">
        <v>33</v>
      </c>
      <c r="C42" s="90">
        <v>31</v>
      </c>
      <c r="D42" s="63" t="s">
        <v>245</v>
      </c>
      <c r="E42" s="89" t="s">
        <v>246</v>
      </c>
      <c r="F42" s="77"/>
      <c r="G42" s="78"/>
      <c r="H42" s="78">
        <v>50</v>
      </c>
      <c r="I42" s="78">
        <v>50</v>
      </c>
      <c r="J42" s="78"/>
      <c r="K42" s="78"/>
      <c r="L42" s="92">
        <f>SUM(F42:K42)</f>
        <v>100</v>
      </c>
    </row>
    <row r="43" spans="2:12" ht="15" x14ac:dyDescent="0.25">
      <c r="B43" s="90">
        <v>35</v>
      </c>
      <c r="C43" s="90">
        <v>33</v>
      </c>
      <c r="D43" s="93" t="s">
        <v>144</v>
      </c>
      <c r="E43" s="173" t="s">
        <v>124</v>
      </c>
      <c r="F43" s="77">
        <v>20</v>
      </c>
      <c r="G43" s="78">
        <v>50</v>
      </c>
      <c r="H43" s="78">
        <v>20</v>
      </c>
      <c r="I43" s="78"/>
      <c r="J43" s="78"/>
      <c r="K43" s="78"/>
      <c r="L43" s="92">
        <f>SUM(F43:K43)</f>
        <v>90</v>
      </c>
    </row>
    <row r="44" spans="2:12" ht="15" x14ac:dyDescent="0.25">
      <c r="B44" s="90">
        <v>35</v>
      </c>
      <c r="C44" s="90">
        <v>34</v>
      </c>
      <c r="D44" s="93" t="s">
        <v>243</v>
      </c>
      <c r="E44" s="84" t="s">
        <v>125</v>
      </c>
      <c r="F44" s="77"/>
      <c r="G44" s="78"/>
      <c r="H44" s="78">
        <v>20</v>
      </c>
      <c r="I44" s="78">
        <v>50</v>
      </c>
      <c r="J44" s="78">
        <v>20</v>
      </c>
      <c r="K44" s="78"/>
      <c r="L44" s="92">
        <f>SUM(F44:K44)</f>
        <v>90</v>
      </c>
    </row>
    <row r="45" spans="2:12" ht="15" x14ac:dyDescent="0.25">
      <c r="B45" s="90">
        <v>35</v>
      </c>
      <c r="C45" s="90">
        <v>36</v>
      </c>
      <c r="D45" s="93" t="s">
        <v>207</v>
      </c>
      <c r="E45" s="91" t="s">
        <v>142</v>
      </c>
      <c r="F45" s="77"/>
      <c r="G45" s="78">
        <v>20</v>
      </c>
      <c r="H45" s="78">
        <v>20</v>
      </c>
      <c r="I45" s="78"/>
      <c r="J45" s="78">
        <v>50</v>
      </c>
      <c r="K45" s="78"/>
      <c r="L45" s="92">
        <f>SUM(F45:K45)</f>
        <v>90</v>
      </c>
    </row>
    <row r="46" spans="2:12" ht="15" x14ac:dyDescent="0.25">
      <c r="B46" s="90">
        <v>38</v>
      </c>
      <c r="C46" s="90">
        <v>34</v>
      </c>
      <c r="D46" s="93" t="s">
        <v>82</v>
      </c>
      <c r="E46" s="128" t="s">
        <v>117</v>
      </c>
      <c r="F46" s="77">
        <v>20</v>
      </c>
      <c r="G46" s="78"/>
      <c r="H46" s="78">
        <v>50</v>
      </c>
      <c r="I46" s="78"/>
      <c r="J46" s="78"/>
      <c r="K46" s="78"/>
      <c r="L46" s="92">
        <f>SUM(F46:K46)</f>
        <v>70</v>
      </c>
    </row>
    <row r="47" spans="2:12" ht="15" x14ac:dyDescent="0.25">
      <c r="B47" s="90">
        <v>38</v>
      </c>
      <c r="C47" s="90">
        <v>34</v>
      </c>
      <c r="D47" s="93" t="s">
        <v>215</v>
      </c>
      <c r="E47" s="91" t="s">
        <v>141</v>
      </c>
      <c r="F47" s="77"/>
      <c r="G47" s="78">
        <v>20</v>
      </c>
      <c r="H47" s="78">
        <v>50</v>
      </c>
      <c r="I47" s="78"/>
      <c r="J47" s="78"/>
      <c r="K47" s="78"/>
      <c r="L47" s="92">
        <f>SUM(F47:K47)</f>
        <v>70</v>
      </c>
    </row>
    <row r="48" spans="2:12" ht="15" x14ac:dyDescent="0.25">
      <c r="B48" s="90">
        <v>38</v>
      </c>
      <c r="C48" s="90">
        <v>40</v>
      </c>
      <c r="D48" s="93" t="s">
        <v>209</v>
      </c>
      <c r="E48" s="91" t="s">
        <v>210</v>
      </c>
      <c r="F48" s="77"/>
      <c r="G48" s="78">
        <v>20</v>
      </c>
      <c r="H48" s="78"/>
      <c r="I48" s="78"/>
      <c r="J48" s="78"/>
      <c r="K48" s="78">
        <v>50</v>
      </c>
      <c r="L48" s="92">
        <f>SUM(F48:K48)</f>
        <v>70</v>
      </c>
    </row>
    <row r="49" spans="2:12" ht="15" x14ac:dyDescent="0.25">
      <c r="B49" s="90">
        <v>38</v>
      </c>
      <c r="C49" s="90">
        <v>40</v>
      </c>
      <c r="D49" s="93" t="s">
        <v>244</v>
      </c>
      <c r="E49" s="91" t="s">
        <v>179</v>
      </c>
      <c r="F49" s="77"/>
      <c r="G49" s="78"/>
      <c r="H49" s="78">
        <v>20</v>
      </c>
      <c r="I49" s="78"/>
      <c r="J49" s="78"/>
      <c r="K49" s="78">
        <v>50</v>
      </c>
      <c r="L49" s="92">
        <f>SUM(F49:K49)</f>
        <v>70</v>
      </c>
    </row>
    <row r="50" spans="2:12" ht="15" x14ac:dyDescent="0.25">
      <c r="B50" s="90">
        <v>42</v>
      </c>
      <c r="C50" s="90">
        <v>36</v>
      </c>
      <c r="D50" s="93" t="s">
        <v>212</v>
      </c>
      <c r="E50" s="91" t="s">
        <v>179</v>
      </c>
      <c r="F50" s="77"/>
      <c r="G50" s="78">
        <v>20</v>
      </c>
      <c r="H50" s="78">
        <v>20</v>
      </c>
      <c r="I50" s="78"/>
      <c r="J50" s="78">
        <v>20</v>
      </c>
      <c r="K50" s="78"/>
      <c r="L50" s="92">
        <f>SUM(F50:K50)</f>
        <v>60</v>
      </c>
    </row>
    <row r="51" spans="2:12" ht="15" x14ac:dyDescent="0.25">
      <c r="B51" s="90">
        <v>42</v>
      </c>
      <c r="C51" s="90">
        <v>40</v>
      </c>
      <c r="D51" s="93" t="s">
        <v>281</v>
      </c>
      <c r="E51" s="91" t="s">
        <v>124</v>
      </c>
      <c r="F51" s="77"/>
      <c r="G51" s="78"/>
      <c r="H51" s="78"/>
      <c r="I51" s="78">
        <v>20</v>
      </c>
      <c r="J51" s="78">
        <v>20</v>
      </c>
      <c r="K51" s="78">
        <v>20</v>
      </c>
      <c r="L51" s="92">
        <f>SUM(F51:K51)</f>
        <v>60</v>
      </c>
    </row>
    <row r="52" spans="2:12" ht="15" x14ac:dyDescent="0.25">
      <c r="B52" s="90">
        <v>44</v>
      </c>
      <c r="C52" s="90">
        <v>35</v>
      </c>
      <c r="D52" s="93" t="s">
        <v>143</v>
      </c>
      <c r="E52" s="94" t="s">
        <v>35</v>
      </c>
      <c r="F52" s="77">
        <v>50</v>
      </c>
      <c r="G52" s="78"/>
      <c r="H52" s="78"/>
      <c r="I52" s="78"/>
      <c r="J52" s="78"/>
      <c r="K52" s="78"/>
      <c r="L52" s="92">
        <f>SUM(F52:K52)</f>
        <v>50</v>
      </c>
    </row>
    <row r="53" spans="2:12" ht="15" x14ac:dyDescent="0.25">
      <c r="B53" s="90">
        <v>44</v>
      </c>
      <c r="C53" s="90"/>
      <c r="D53" s="93" t="s">
        <v>313</v>
      </c>
      <c r="E53" s="91" t="s">
        <v>314</v>
      </c>
      <c r="F53" s="77"/>
      <c r="G53" s="78"/>
      <c r="H53" s="78"/>
      <c r="I53" s="78"/>
      <c r="J53" s="78"/>
      <c r="K53" s="78">
        <v>50</v>
      </c>
      <c r="L53" s="92">
        <f>SUM(F53:K53)</f>
        <v>50</v>
      </c>
    </row>
    <row r="54" spans="2:12" ht="15" x14ac:dyDescent="0.25">
      <c r="B54" s="90">
        <v>46</v>
      </c>
      <c r="C54" s="90">
        <v>36</v>
      </c>
      <c r="D54" s="93" t="s">
        <v>50</v>
      </c>
      <c r="E54" s="94" t="s">
        <v>35</v>
      </c>
      <c r="F54" s="77">
        <v>20</v>
      </c>
      <c r="G54" s="78">
        <v>20</v>
      </c>
      <c r="H54" s="78"/>
      <c r="I54" s="78"/>
      <c r="J54" s="78"/>
      <c r="K54" s="78"/>
      <c r="L54" s="92">
        <f>SUM(F54:K54)</f>
        <v>40</v>
      </c>
    </row>
    <row r="55" spans="2:12" ht="15" x14ac:dyDescent="0.25">
      <c r="B55" s="90">
        <v>46</v>
      </c>
      <c r="C55" s="90">
        <v>40</v>
      </c>
      <c r="D55" s="93" t="s">
        <v>299</v>
      </c>
      <c r="E55" s="91" t="s">
        <v>179</v>
      </c>
      <c r="F55" s="77"/>
      <c r="G55" s="78"/>
      <c r="H55" s="78">
        <v>20</v>
      </c>
      <c r="I55" s="78"/>
      <c r="J55" s="78">
        <v>20</v>
      </c>
      <c r="K55" s="78"/>
      <c r="L55" s="92">
        <f>SUM(F55:K55)</f>
        <v>40</v>
      </c>
    </row>
    <row r="56" spans="2:12" ht="15" x14ac:dyDescent="0.25">
      <c r="B56" s="90">
        <v>48</v>
      </c>
      <c r="C56" s="90">
        <v>40</v>
      </c>
      <c r="D56" s="93" t="s">
        <v>211</v>
      </c>
      <c r="E56" s="91" t="s">
        <v>124</v>
      </c>
      <c r="F56" s="77"/>
      <c r="G56" s="78">
        <v>20</v>
      </c>
      <c r="H56" s="78"/>
      <c r="I56" s="78"/>
      <c r="J56" s="78"/>
      <c r="K56" s="78"/>
      <c r="L56" s="92">
        <f>SUM(F56:K56)</f>
        <v>20</v>
      </c>
    </row>
    <row r="57" spans="2:12" ht="15" x14ac:dyDescent="0.25">
      <c r="B57" s="90">
        <v>48</v>
      </c>
      <c r="C57" s="90">
        <v>40</v>
      </c>
      <c r="D57" s="93" t="s">
        <v>214</v>
      </c>
      <c r="E57" s="91" t="s">
        <v>210</v>
      </c>
      <c r="F57" s="77"/>
      <c r="G57" s="78">
        <v>20</v>
      </c>
      <c r="H57" s="78"/>
      <c r="I57" s="78"/>
      <c r="J57" s="78"/>
      <c r="K57" s="78"/>
      <c r="L57" s="92">
        <f>SUM(F57:K57)</f>
        <v>20</v>
      </c>
    </row>
    <row r="58" spans="2:12" ht="15" x14ac:dyDescent="0.25">
      <c r="B58" s="90">
        <v>48</v>
      </c>
      <c r="C58" s="90">
        <v>40</v>
      </c>
      <c r="D58" s="93" t="s">
        <v>247</v>
      </c>
      <c r="E58" s="91" t="s">
        <v>142</v>
      </c>
      <c r="F58" s="77"/>
      <c r="G58" s="78"/>
      <c r="H58" s="78">
        <v>20</v>
      </c>
      <c r="I58" s="78"/>
      <c r="J58" s="78"/>
      <c r="K58" s="78"/>
      <c r="L58" s="92">
        <f>SUM(F58:K58)</f>
        <v>20</v>
      </c>
    </row>
    <row r="59" spans="2:12" ht="15" x14ac:dyDescent="0.25">
      <c r="B59" s="90">
        <v>48</v>
      </c>
      <c r="C59" s="90">
        <v>40</v>
      </c>
      <c r="D59" s="93" t="s">
        <v>280</v>
      </c>
      <c r="E59" s="91" t="s">
        <v>124</v>
      </c>
      <c r="F59" s="77"/>
      <c r="G59" s="78"/>
      <c r="H59" s="78"/>
      <c r="I59" s="78">
        <v>20</v>
      </c>
      <c r="J59" s="78"/>
      <c r="K59" s="78"/>
      <c r="L59" s="92">
        <f>SUM(F59:K59)</f>
        <v>20</v>
      </c>
    </row>
    <row r="60" spans="2:12" ht="15" x14ac:dyDescent="0.25">
      <c r="B60" s="90">
        <v>48</v>
      </c>
      <c r="C60" s="90">
        <v>40</v>
      </c>
      <c r="D60" s="93" t="s">
        <v>282</v>
      </c>
      <c r="E60" s="91" t="s">
        <v>254</v>
      </c>
      <c r="F60" s="77"/>
      <c r="G60" s="78"/>
      <c r="H60" s="78"/>
      <c r="I60" s="78">
        <v>20</v>
      </c>
      <c r="J60" s="78"/>
      <c r="K60" s="78"/>
      <c r="L60" s="92">
        <f>SUM(F60:K60)</f>
        <v>20</v>
      </c>
    </row>
    <row r="61" spans="2:12" ht="15" x14ac:dyDescent="0.25">
      <c r="B61" s="90">
        <v>48</v>
      </c>
      <c r="C61" s="90">
        <v>40</v>
      </c>
      <c r="D61" s="93" t="s">
        <v>283</v>
      </c>
      <c r="E61" s="91" t="s">
        <v>129</v>
      </c>
      <c r="F61" s="77"/>
      <c r="G61" s="78"/>
      <c r="H61" s="78"/>
      <c r="I61" s="78">
        <v>20</v>
      </c>
      <c r="J61" s="78"/>
      <c r="K61" s="78"/>
      <c r="L61" s="92">
        <f>SUM(F61:K61)</f>
        <v>20</v>
      </c>
    </row>
    <row r="62" spans="2:12" ht="15" x14ac:dyDescent="0.25">
      <c r="B62" s="90">
        <v>48</v>
      </c>
      <c r="C62" s="90">
        <v>40</v>
      </c>
      <c r="D62" s="93" t="s">
        <v>284</v>
      </c>
      <c r="E62" s="91" t="s">
        <v>123</v>
      </c>
      <c r="F62" s="77"/>
      <c r="G62" s="78"/>
      <c r="H62" s="78"/>
      <c r="I62" s="78">
        <v>20</v>
      </c>
      <c r="J62" s="78"/>
      <c r="K62" s="78"/>
      <c r="L62" s="92">
        <f>SUM(F62:K62)</f>
        <v>20</v>
      </c>
    </row>
    <row r="63" spans="2:12" ht="15" x14ac:dyDescent="0.25">
      <c r="B63" s="90">
        <v>48</v>
      </c>
      <c r="C63" s="90"/>
      <c r="D63" s="93" t="s">
        <v>309</v>
      </c>
      <c r="E63" s="91" t="s">
        <v>180</v>
      </c>
      <c r="F63" s="77"/>
      <c r="G63" s="78"/>
      <c r="H63" s="78"/>
      <c r="I63" s="78"/>
      <c r="J63" s="78"/>
      <c r="K63" s="78">
        <v>20</v>
      </c>
      <c r="L63" s="92">
        <f>SUM(F63:K63)</f>
        <v>20</v>
      </c>
    </row>
    <row r="64" spans="2:12" ht="15" x14ac:dyDescent="0.25">
      <c r="B64" s="90">
        <v>48</v>
      </c>
      <c r="C64" s="90"/>
      <c r="D64" s="93" t="s">
        <v>312</v>
      </c>
      <c r="E64" s="91" t="s">
        <v>180</v>
      </c>
      <c r="F64" s="77"/>
      <c r="G64" s="78"/>
      <c r="H64" s="78"/>
      <c r="I64" s="78"/>
      <c r="J64" s="78"/>
      <c r="K64" s="78">
        <v>20</v>
      </c>
      <c r="L64" s="92">
        <f>SUM(F64:K64)</f>
        <v>20</v>
      </c>
    </row>
    <row r="65" spans="2:12" ht="15" x14ac:dyDescent="0.25">
      <c r="B65" s="90">
        <v>48</v>
      </c>
      <c r="C65" s="90"/>
      <c r="D65" s="93" t="s">
        <v>310</v>
      </c>
      <c r="E65" s="91" t="s">
        <v>311</v>
      </c>
      <c r="F65" s="77"/>
      <c r="G65" s="78"/>
      <c r="H65" s="78"/>
      <c r="I65" s="78"/>
      <c r="J65" s="78"/>
      <c r="K65" s="78">
        <v>20</v>
      </c>
      <c r="L65" s="92">
        <f>SUM(F65:K65)</f>
        <v>20</v>
      </c>
    </row>
    <row r="66" spans="2:12" ht="15" x14ac:dyDescent="0.25">
      <c r="B66" s="90">
        <v>48</v>
      </c>
      <c r="C66" s="90"/>
      <c r="D66" s="93" t="s">
        <v>316</v>
      </c>
      <c r="E66" s="91" t="s">
        <v>180</v>
      </c>
      <c r="F66" s="77"/>
      <c r="G66" s="78"/>
      <c r="H66" s="78"/>
      <c r="I66" s="78"/>
      <c r="J66" s="78"/>
      <c r="K66" s="78">
        <v>20</v>
      </c>
      <c r="L66" s="92">
        <f>SUM(F66:K66)</f>
        <v>20</v>
      </c>
    </row>
    <row r="67" spans="2:12" ht="15" x14ac:dyDescent="0.25">
      <c r="B67" s="90">
        <v>48</v>
      </c>
      <c r="C67" s="90"/>
      <c r="D67" s="93" t="s">
        <v>315</v>
      </c>
      <c r="E67" s="91" t="s">
        <v>179</v>
      </c>
      <c r="F67" s="77"/>
      <c r="G67" s="78"/>
      <c r="H67" s="78"/>
      <c r="I67" s="78"/>
      <c r="J67" s="78"/>
      <c r="K67" s="78">
        <v>20</v>
      </c>
      <c r="L67" s="92">
        <f>SUM(F67:K67)</f>
        <v>20</v>
      </c>
    </row>
    <row r="68" spans="2:12" ht="15" x14ac:dyDescent="0.25">
      <c r="B68" s="90">
        <v>48</v>
      </c>
      <c r="C68" s="90"/>
      <c r="D68" s="93" t="s">
        <v>298</v>
      </c>
      <c r="E68" s="91" t="s">
        <v>179</v>
      </c>
      <c r="F68" s="77"/>
      <c r="G68" s="78"/>
      <c r="H68" s="78"/>
      <c r="I68" s="78"/>
      <c r="J68" s="78">
        <v>20</v>
      </c>
      <c r="K68" s="78"/>
      <c r="L68" s="92">
        <f>SUM(F68:K68)</f>
        <v>20</v>
      </c>
    </row>
    <row r="69" spans="2:12" ht="15.75" thickBot="1" x14ac:dyDescent="0.3">
      <c r="B69" s="90">
        <v>48</v>
      </c>
      <c r="C69" s="95"/>
      <c r="D69" s="62" t="s">
        <v>300</v>
      </c>
      <c r="E69" s="96" t="s">
        <v>254</v>
      </c>
      <c r="F69" s="79"/>
      <c r="G69" s="80"/>
      <c r="H69" s="80"/>
      <c r="I69" s="80"/>
      <c r="J69" s="80">
        <v>20</v>
      </c>
      <c r="K69" s="80"/>
      <c r="L69" s="97">
        <f>SUM(F69:K69)</f>
        <v>20</v>
      </c>
    </row>
    <row r="71" spans="2:12" x14ac:dyDescent="0.2">
      <c r="D71" s="10" t="s">
        <v>28</v>
      </c>
      <c r="F71">
        <f t="shared" ref="F71:K71" si="1">COUNT(F9:F69)</f>
        <v>31</v>
      </c>
      <c r="G71">
        <f t="shared" si="1"/>
        <v>34</v>
      </c>
      <c r="H71">
        <f t="shared" si="1"/>
        <v>33</v>
      </c>
      <c r="I71">
        <f t="shared" si="1"/>
        <v>25</v>
      </c>
      <c r="J71">
        <f t="shared" si="1"/>
        <v>27</v>
      </c>
      <c r="K71">
        <f t="shared" si="1"/>
        <v>30</v>
      </c>
      <c r="L71" s="15">
        <f>AVERAGEIF(F71:K71,"&gt;0")</f>
        <v>30</v>
      </c>
    </row>
  </sheetData>
  <sortState xmlns:xlrd2="http://schemas.microsoft.com/office/spreadsheetml/2017/richdata2" ref="C10:L69">
    <sortCondition descending="1" ref="L10:L69"/>
  </sortState>
  <mergeCells count="4">
    <mergeCell ref="B5:L5"/>
    <mergeCell ref="B1:L1"/>
    <mergeCell ref="B2:L2"/>
    <mergeCell ref="B3:L3"/>
  </mergeCells>
  <phoneticPr fontId="1" type="noConversion"/>
  <conditionalFormatting sqref="F9:L69">
    <cfRule type="cellIs" dxfId="11" priority="22" stopIfTrue="1" operator="equal">
      <formula>"X"</formula>
    </cfRule>
    <cfRule type="cellIs" dxfId="10" priority="23" stopIfTrue="1" operator="equal">
      <formula>""</formula>
    </cfRule>
    <cfRule type="cellIs" dxfId="9" priority="24" stopIfTrue="1" operator="equal">
      <formula>1300</formula>
    </cfRule>
  </conditionalFormatting>
  <pageMargins left="0.25" right="0.25" top="0.75" bottom="0.75" header="0.3" footer="0.3"/>
  <pageSetup paperSize="9" scale="78" orientation="portrait" r:id="rId1"/>
  <headerFooter alignWithMargins="0"/>
  <ignoredErrors>
    <ignoredError sqref="F71 J7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L58"/>
  <sheetViews>
    <sheetView tabSelected="1" topLeftCell="A22" zoomScale="82" zoomScaleNormal="82" workbookViewId="0">
      <selection activeCell="I67" sqref="I67"/>
    </sheetView>
  </sheetViews>
  <sheetFormatPr defaultRowHeight="12.75" x14ac:dyDescent="0.2"/>
  <cols>
    <col min="1" max="1" width="1.42578125" customWidth="1"/>
    <col min="2" max="2" width="4.5703125" customWidth="1"/>
    <col min="3" max="3" width="3.28515625" customWidth="1"/>
    <col min="4" max="4" width="19.42578125" customWidth="1"/>
    <col min="5" max="5" width="15.42578125" bestFit="1" customWidth="1"/>
    <col min="6" max="6" width="9" customWidth="1"/>
    <col min="7" max="8" width="10.140625" bestFit="1" customWidth="1"/>
    <col min="9" max="9" width="10.140625" customWidth="1"/>
    <col min="10" max="10" width="10.140625" bestFit="1" customWidth="1"/>
    <col min="11" max="11" width="9.42578125" customWidth="1"/>
    <col min="12" max="12" width="6.140625" customWidth="1"/>
  </cols>
  <sheetData>
    <row r="1" spans="2:12" ht="18" x14ac:dyDescent="0.25">
      <c r="B1" s="134" t="s">
        <v>85</v>
      </c>
      <c r="C1" s="135"/>
      <c r="D1" s="135"/>
      <c r="E1" s="135"/>
      <c r="F1" s="135"/>
      <c r="G1" s="135"/>
      <c r="H1" s="135"/>
      <c r="I1" s="135"/>
      <c r="J1" s="135"/>
      <c r="K1" s="135"/>
      <c r="L1" s="136"/>
    </row>
    <row r="2" spans="2:12" ht="15" x14ac:dyDescent="0.2">
      <c r="B2" s="137" t="s">
        <v>16</v>
      </c>
      <c r="C2" s="138"/>
      <c r="D2" s="138"/>
      <c r="E2" s="138"/>
      <c r="F2" s="138"/>
      <c r="G2" s="138"/>
      <c r="H2" s="138"/>
      <c r="I2" s="138"/>
      <c r="J2" s="138"/>
      <c r="K2" s="138"/>
      <c r="L2" s="139"/>
    </row>
    <row r="3" spans="2:12" ht="13.5" thickBot="1" x14ac:dyDescent="0.25">
      <c r="B3" s="140" t="s">
        <v>301</v>
      </c>
      <c r="C3" s="141"/>
      <c r="D3" s="141"/>
      <c r="E3" s="141"/>
      <c r="F3" s="141"/>
      <c r="G3" s="141"/>
      <c r="H3" s="141"/>
      <c r="I3" s="141"/>
      <c r="J3" s="141"/>
      <c r="K3" s="141"/>
      <c r="L3" s="142"/>
    </row>
    <row r="4" spans="2:12" ht="13.5" thickBot="1" x14ac:dyDescent="0.25"/>
    <row r="5" spans="2:12" ht="15.75" thickBot="1" x14ac:dyDescent="0.3">
      <c r="B5" s="131" t="s">
        <v>171</v>
      </c>
      <c r="C5" s="132"/>
      <c r="D5" s="132"/>
      <c r="E5" s="132"/>
      <c r="F5" s="132"/>
      <c r="G5" s="132"/>
      <c r="H5" s="132"/>
      <c r="I5" s="132"/>
      <c r="J5" s="132"/>
      <c r="K5" s="132"/>
      <c r="L5" s="133"/>
    </row>
    <row r="6" spans="2:12" ht="10.5" customHeight="1" x14ac:dyDescent="0.2">
      <c r="B6" s="16"/>
      <c r="C6" s="17"/>
      <c r="D6" s="17"/>
      <c r="E6" s="17" t="s">
        <v>17</v>
      </c>
      <c r="F6" s="29" t="s">
        <v>24</v>
      </c>
      <c r="G6" s="29" t="s">
        <v>25</v>
      </c>
      <c r="H6" s="26" t="s">
        <v>26</v>
      </c>
      <c r="I6" s="26" t="s">
        <v>32</v>
      </c>
      <c r="J6" s="26" t="s">
        <v>27</v>
      </c>
      <c r="K6" s="26" t="s">
        <v>31</v>
      </c>
      <c r="L6" s="22"/>
    </row>
    <row r="7" spans="2:12" ht="10.5" customHeight="1" x14ac:dyDescent="0.2">
      <c r="B7" s="18" t="s">
        <v>18</v>
      </c>
      <c r="C7" s="19" t="s">
        <v>19</v>
      </c>
      <c r="D7" s="19" t="s">
        <v>20</v>
      </c>
      <c r="E7" s="19" t="s">
        <v>21</v>
      </c>
      <c r="F7" s="30" t="s">
        <v>30</v>
      </c>
      <c r="G7" s="30" t="s">
        <v>30</v>
      </c>
      <c r="H7" s="27" t="s">
        <v>29</v>
      </c>
      <c r="I7" s="27" t="s">
        <v>3</v>
      </c>
      <c r="J7" s="27" t="s">
        <v>33</v>
      </c>
      <c r="K7" s="27" t="s">
        <v>30</v>
      </c>
      <c r="L7" s="23" t="s">
        <v>22</v>
      </c>
    </row>
    <row r="8" spans="2:12" ht="10.5" customHeight="1" thickBot="1" x14ac:dyDescent="0.25">
      <c r="B8" s="18"/>
      <c r="C8" s="19"/>
      <c r="D8" s="19"/>
      <c r="E8" s="19" t="s">
        <v>23</v>
      </c>
      <c r="F8" s="31">
        <v>45907</v>
      </c>
      <c r="G8" s="31">
        <v>45941</v>
      </c>
      <c r="H8" s="28">
        <v>45977</v>
      </c>
      <c r="I8" s="28">
        <v>46109</v>
      </c>
      <c r="J8" s="28">
        <v>46151</v>
      </c>
      <c r="K8" s="28">
        <v>46179</v>
      </c>
      <c r="L8" s="33"/>
    </row>
    <row r="9" spans="2:12" ht="13.5" customHeight="1" x14ac:dyDescent="0.25">
      <c r="B9" s="99">
        <v>1</v>
      </c>
      <c r="C9" s="99">
        <v>1</v>
      </c>
      <c r="D9" s="100" t="s">
        <v>64</v>
      </c>
      <c r="E9" s="98" t="s">
        <v>153</v>
      </c>
      <c r="F9" s="101">
        <v>600</v>
      </c>
      <c r="G9" s="102">
        <v>600</v>
      </c>
      <c r="H9" s="102">
        <v>1100</v>
      </c>
      <c r="I9" s="102">
        <v>1300</v>
      </c>
      <c r="J9" s="102">
        <v>1300</v>
      </c>
      <c r="K9" s="102">
        <v>600</v>
      </c>
      <c r="L9" s="103">
        <f>SUM(F9:K9)</f>
        <v>5500</v>
      </c>
    </row>
    <row r="10" spans="2:12" ht="13.5" customHeight="1" x14ac:dyDescent="0.25">
      <c r="B10" s="104">
        <v>2</v>
      </c>
      <c r="C10" s="104">
        <v>2</v>
      </c>
      <c r="D10" s="105" t="s">
        <v>56</v>
      </c>
      <c r="E10" s="53" t="s">
        <v>128</v>
      </c>
      <c r="F10" s="77">
        <v>1100</v>
      </c>
      <c r="G10" s="78">
        <v>1100</v>
      </c>
      <c r="H10" s="78"/>
      <c r="I10" s="78"/>
      <c r="J10" s="78"/>
      <c r="K10" s="78">
        <v>1300</v>
      </c>
      <c r="L10" s="106">
        <f>SUM(F10:K10)</f>
        <v>3500</v>
      </c>
    </row>
    <row r="11" spans="2:12" ht="13.5" customHeight="1" x14ac:dyDescent="0.25">
      <c r="B11" s="104">
        <v>3</v>
      </c>
      <c r="C11" s="104">
        <v>4</v>
      </c>
      <c r="D11" s="105" t="s">
        <v>74</v>
      </c>
      <c r="E11" s="52" t="s">
        <v>123</v>
      </c>
      <c r="F11" s="73">
        <v>400</v>
      </c>
      <c r="G11" s="74">
        <v>400</v>
      </c>
      <c r="H11" s="74">
        <v>1300</v>
      </c>
      <c r="I11" s="74"/>
      <c r="J11" s="74">
        <v>1100</v>
      </c>
      <c r="K11" s="74"/>
      <c r="L11" s="106">
        <f>SUM(F11:K11)</f>
        <v>3200</v>
      </c>
    </row>
    <row r="12" spans="2:12" ht="13.5" customHeight="1" x14ac:dyDescent="0.25">
      <c r="B12" s="104">
        <v>4</v>
      </c>
      <c r="C12" s="104">
        <v>6</v>
      </c>
      <c r="D12" s="105" t="s">
        <v>59</v>
      </c>
      <c r="E12" s="53" t="s">
        <v>123</v>
      </c>
      <c r="F12" s="77">
        <v>600</v>
      </c>
      <c r="G12" s="78"/>
      <c r="H12" s="78">
        <v>800</v>
      </c>
      <c r="I12" s="78"/>
      <c r="J12" s="78">
        <v>800</v>
      </c>
      <c r="K12" s="78">
        <v>800</v>
      </c>
      <c r="L12" s="106">
        <f>SUM(F12:K12)</f>
        <v>3000</v>
      </c>
    </row>
    <row r="13" spans="2:12" ht="13.5" customHeight="1" x14ac:dyDescent="0.25">
      <c r="B13" s="104">
        <v>5</v>
      </c>
      <c r="C13" s="104">
        <v>6</v>
      </c>
      <c r="D13" s="105" t="s">
        <v>76</v>
      </c>
      <c r="E13" s="53" t="s">
        <v>35</v>
      </c>
      <c r="F13" s="77">
        <v>600</v>
      </c>
      <c r="G13" s="78">
        <v>200</v>
      </c>
      <c r="H13" s="78">
        <v>600</v>
      </c>
      <c r="I13" s="78"/>
      <c r="J13" s="78">
        <v>600</v>
      </c>
      <c r="K13" s="78">
        <v>800</v>
      </c>
      <c r="L13" s="106">
        <f>SUM(F13:K13)</f>
        <v>2800</v>
      </c>
    </row>
    <row r="14" spans="2:12" ht="13.5" customHeight="1" x14ac:dyDescent="0.25">
      <c r="B14" s="104">
        <v>6</v>
      </c>
      <c r="C14" s="104">
        <v>6</v>
      </c>
      <c r="D14" s="105" t="s">
        <v>67</v>
      </c>
      <c r="E14" s="53" t="s">
        <v>154</v>
      </c>
      <c r="F14" s="77">
        <v>400</v>
      </c>
      <c r="G14" s="78">
        <v>400</v>
      </c>
      <c r="H14" s="78">
        <v>600</v>
      </c>
      <c r="I14" s="78"/>
      <c r="J14" s="78"/>
      <c r="K14" s="78">
        <v>1100</v>
      </c>
      <c r="L14" s="106">
        <f>SUM(F14:K14)</f>
        <v>2500</v>
      </c>
    </row>
    <row r="15" spans="2:12" ht="13.5" customHeight="1" x14ac:dyDescent="0.25">
      <c r="B15" s="104">
        <v>7</v>
      </c>
      <c r="C15" s="104">
        <v>2</v>
      </c>
      <c r="D15" s="105" t="s">
        <v>72</v>
      </c>
      <c r="E15" s="53" t="s">
        <v>35</v>
      </c>
      <c r="F15" s="77">
        <v>800</v>
      </c>
      <c r="G15" s="78">
        <v>800</v>
      </c>
      <c r="H15" s="78">
        <v>600</v>
      </c>
      <c r="I15" s="78"/>
      <c r="J15" s="78"/>
      <c r="K15" s="78"/>
      <c r="L15" s="106">
        <f>SUM(F15:K15)</f>
        <v>2200</v>
      </c>
    </row>
    <row r="16" spans="2:12" ht="13.5" customHeight="1" x14ac:dyDescent="0.25">
      <c r="B16" s="104">
        <v>8</v>
      </c>
      <c r="C16" s="104">
        <v>5</v>
      </c>
      <c r="D16" s="105" t="s">
        <v>159</v>
      </c>
      <c r="E16" s="52" t="s">
        <v>127</v>
      </c>
      <c r="F16" s="77">
        <v>600</v>
      </c>
      <c r="G16" s="78">
        <v>800</v>
      </c>
      <c r="H16" s="78">
        <v>600</v>
      </c>
      <c r="I16" s="78"/>
      <c r="J16" s="74"/>
      <c r="K16" s="74"/>
      <c r="L16" s="106">
        <f>SUM(F16:K16)</f>
        <v>2000</v>
      </c>
    </row>
    <row r="17" spans="2:12" ht="13.5" customHeight="1" x14ac:dyDescent="0.25">
      <c r="B17" s="104">
        <v>9</v>
      </c>
      <c r="C17" s="104">
        <v>6</v>
      </c>
      <c r="D17" s="105" t="s">
        <v>63</v>
      </c>
      <c r="E17" s="52" t="s">
        <v>124</v>
      </c>
      <c r="F17" s="77">
        <v>400</v>
      </c>
      <c r="G17" s="78">
        <v>600</v>
      </c>
      <c r="H17" s="78">
        <v>800</v>
      </c>
      <c r="I17" s="78"/>
      <c r="J17" s="78"/>
      <c r="K17" s="78"/>
      <c r="L17" s="106">
        <f>SUM(F17:K17)</f>
        <v>1800</v>
      </c>
    </row>
    <row r="18" spans="2:12" ht="13.5" customHeight="1" x14ac:dyDescent="0.25">
      <c r="B18" s="104">
        <v>10</v>
      </c>
      <c r="C18" s="104">
        <v>18</v>
      </c>
      <c r="D18" s="105" t="s">
        <v>79</v>
      </c>
      <c r="E18" s="54" t="s">
        <v>115</v>
      </c>
      <c r="F18" s="77">
        <v>400</v>
      </c>
      <c r="G18" s="78">
        <v>400</v>
      </c>
      <c r="H18" s="78">
        <v>20</v>
      </c>
      <c r="I18" s="78">
        <v>20</v>
      </c>
      <c r="J18" s="78">
        <v>600</v>
      </c>
      <c r="K18" s="78">
        <v>20</v>
      </c>
      <c r="L18" s="106">
        <f>SUM(F18:K18)</f>
        <v>1460</v>
      </c>
    </row>
    <row r="19" spans="2:12" ht="13.5" customHeight="1" x14ac:dyDescent="0.25">
      <c r="B19" s="104">
        <v>11</v>
      </c>
      <c r="C19" s="104">
        <v>6</v>
      </c>
      <c r="D19" s="105" t="s">
        <v>160</v>
      </c>
      <c r="E19" s="52" t="s">
        <v>127</v>
      </c>
      <c r="F19" s="77">
        <v>600</v>
      </c>
      <c r="G19" s="78">
        <v>400</v>
      </c>
      <c r="H19" s="78">
        <v>400</v>
      </c>
      <c r="I19" s="78"/>
      <c r="J19" s="78"/>
      <c r="K19" s="78"/>
      <c r="L19" s="106">
        <f>SUM(F19:K19)</f>
        <v>1400</v>
      </c>
    </row>
    <row r="20" spans="2:12" ht="13.5" customHeight="1" x14ac:dyDescent="0.25">
      <c r="B20" s="104">
        <v>11</v>
      </c>
      <c r="C20" s="104">
        <v>6</v>
      </c>
      <c r="D20" s="105" t="s">
        <v>164</v>
      </c>
      <c r="E20" s="54" t="s">
        <v>117</v>
      </c>
      <c r="F20" s="77">
        <v>400</v>
      </c>
      <c r="G20" s="78">
        <v>600</v>
      </c>
      <c r="H20" s="78">
        <v>400</v>
      </c>
      <c r="I20" s="78"/>
      <c r="J20" s="78"/>
      <c r="K20" s="78"/>
      <c r="L20" s="106">
        <f>SUM(F20:K20)</f>
        <v>1400</v>
      </c>
    </row>
    <row r="21" spans="2:12" ht="13.5" customHeight="1" x14ac:dyDescent="0.25">
      <c r="B21" s="104">
        <v>13</v>
      </c>
      <c r="C21" s="104">
        <v>20</v>
      </c>
      <c r="D21" s="105" t="s">
        <v>78</v>
      </c>
      <c r="E21" s="54" t="s">
        <v>115</v>
      </c>
      <c r="F21" s="77">
        <v>20</v>
      </c>
      <c r="G21" s="78">
        <v>50</v>
      </c>
      <c r="H21" s="78">
        <v>20</v>
      </c>
      <c r="I21" s="78">
        <v>600</v>
      </c>
      <c r="J21" s="78">
        <v>600</v>
      </c>
      <c r="K21" s="78">
        <v>50</v>
      </c>
      <c r="L21" s="106">
        <f>SUM(F21:K21)</f>
        <v>1340</v>
      </c>
    </row>
    <row r="22" spans="2:12" ht="13.5" customHeight="1" x14ac:dyDescent="0.25">
      <c r="B22" s="104">
        <v>14</v>
      </c>
      <c r="C22" s="104">
        <v>12</v>
      </c>
      <c r="D22" s="105" t="s">
        <v>73</v>
      </c>
      <c r="E22" s="53" t="s">
        <v>141</v>
      </c>
      <c r="F22" s="77">
        <v>1300</v>
      </c>
      <c r="G22" s="78"/>
      <c r="H22" s="78"/>
      <c r="I22" s="78"/>
      <c r="J22" s="78"/>
      <c r="K22" s="78"/>
      <c r="L22" s="106">
        <f>SUM(F22:K22)</f>
        <v>1300</v>
      </c>
    </row>
    <row r="23" spans="2:12" ht="13.5" customHeight="1" x14ac:dyDescent="0.25">
      <c r="B23" s="104">
        <v>14</v>
      </c>
      <c r="C23" s="104">
        <v>12</v>
      </c>
      <c r="D23" s="105" t="s">
        <v>216</v>
      </c>
      <c r="E23" s="52" t="s">
        <v>127</v>
      </c>
      <c r="F23" s="77"/>
      <c r="G23" s="78">
        <v>1300</v>
      </c>
      <c r="H23" s="78"/>
      <c r="I23" s="78"/>
      <c r="J23" s="78"/>
      <c r="K23" s="78"/>
      <c r="L23" s="106">
        <f>SUM(F23:K23)</f>
        <v>1300</v>
      </c>
    </row>
    <row r="24" spans="2:12" ht="13.5" customHeight="1" x14ac:dyDescent="0.25">
      <c r="B24" s="104">
        <v>14</v>
      </c>
      <c r="C24" s="104">
        <v>30</v>
      </c>
      <c r="D24" s="105" t="s">
        <v>62</v>
      </c>
      <c r="E24" s="89" t="s">
        <v>123</v>
      </c>
      <c r="F24" s="77"/>
      <c r="G24" s="78">
        <v>50</v>
      </c>
      <c r="H24" s="78">
        <v>50</v>
      </c>
      <c r="I24" s="78"/>
      <c r="J24" s="78">
        <v>600</v>
      </c>
      <c r="K24" s="78">
        <v>600</v>
      </c>
      <c r="L24" s="106">
        <f>SUM(F24:K24)</f>
        <v>1300</v>
      </c>
    </row>
    <row r="25" spans="2:12" ht="13.5" customHeight="1" x14ac:dyDescent="0.25">
      <c r="B25" s="104">
        <v>17</v>
      </c>
      <c r="C25" s="104">
        <v>14</v>
      </c>
      <c r="D25" s="105" t="s">
        <v>161</v>
      </c>
      <c r="E25" s="52" t="s">
        <v>127</v>
      </c>
      <c r="F25" s="77">
        <v>800</v>
      </c>
      <c r="G25" s="78">
        <v>400</v>
      </c>
      <c r="H25" s="78"/>
      <c r="I25" s="78"/>
      <c r="J25" s="78"/>
      <c r="K25" s="78"/>
      <c r="L25" s="106">
        <f>SUM(F25:K25)</f>
        <v>1200</v>
      </c>
    </row>
    <row r="26" spans="2:12" ht="13.5" customHeight="1" x14ac:dyDescent="0.25">
      <c r="B26" s="104">
        <v>17</v>
      </c>
      <c r="C26" s="104">
        <v>14</v>
      </c>
      <c r="D26" s="105" t="s">
        <v>217</v>
      </c>
      <c r="E26" s="83" t="s">
        <v>125</v>
      </c>
      <c r="F26" s="77"/>
      <c r="G26" s="78">
        <v>400</v>
      </c>
      <c r="H26" s="78"/>
      <c r="I26" s="78">
        <v>800</v>
      </c>
      <c r="J26" s="78"/>
      <c r="K26" s="78"/>
      <c r="L26" s="106">
        <f>SUM(F26:K26)</f>
        <v>1200</v>
      </c>
    </row>
    <row r="27" spans="2:12" ht="13.5" customHeight="1" x14ac:dyDescent="0.25">
      <c r="B27" s="104">
        <v>17</v>
      </c>
      <c r="C27" s="104">
        <v>16</v>
      </c>
      <c r="D27" s="105" t="s">
        <v>166</v>
      </c>
      <c r="E27" s="53" t="s">
        <v>155</v>
      </c>
      <c r="F27" s="77">
        <v>50</v>
      </c>
      <c r="G27" s="78"/>
      <c r="H27" s="78"/>
      <c r="I27" s="78">
        <v>1100</v>
      </c>
      <c r="J27" s="78">
        <v>50</v>
      </c>
      <c r="K27" s="78"/>
      <c r="L27" s="106">
        <f>SUM(F27:K27)</f>
        <v>1200</v>
      </c>
    </row>
    <row r="28" spans="2:12" ht="13.5" customHeight="1" x14ac:dyDescent="0.25">
      <c r="B28" s="104">
        <v>17</v>
      </c>
      <c r="C28" s="104">
        <v>26</v>
      </c>
      <c r="D28" s="105" t="s">
        <v>157</v>
      </c>
      <c r="E28" s="52" t="s">
        <v>126</v>
      </c>
      <c r="F28" s="77">
        <v>400</v>
      </c>
      <c r="G28" s="78"/>
      <c r="H28" s="78"/>
      <c r="I28" s="78"/>
      <c r="J28" s="78">
        <v>800</v>
      </c>
      <c r="K28" s="78"/>
      <c r="L28" s="106">
        <f>SUM(F28:K28)</f>
        <v>1200</v>
      </c>
    </row>
    <row r="29" spans="2:12" ht="13.5" customHeight="1" x14ac:dyDescent="0.25">
      <c r="B29" s="104">
        <v>21</v>
      </c>
      <c r="C29" s="104">
        <v>17</v>
      </c>
      <c r="D29" s="105" t="s">
        <v>57</v>
      </c>
      <c r="E29" s="53" t="s">
        <v>35</v>
      </c>
      <c r="F29" s="77">
        <v>20</v>
      </c>
      <c r="G29" s="78">
        <v>50</v>
      </c>
      <c r="H29" s="78">
        <v>20</v>
      </c>
      <c r="I29" s="78">
        <v>800</v>
      </c>
      <c r="J29" s="78"/>
      <c r="K29" s="78">
        <v>20</v>
      </c>
      <c r="L29" s="106">
        <f>SUM(F29:K29)</f>
        <v>910</v>
      </c>
    </row>
    <row r="30" spans="2:12" ht="13.5" customHeight="1" x14ac:dyDescent="0.25">
      <c r="B30" s="104">
        <v>22</v>
      </c>
      <c r="C30" s="104">
        <v>19</v>
      </c>
      <c r="D30" s="105" t="s">
        <v>163</v>
      </c>
      <c r="E30" s="53" t="s">
        <v>128</v>
      </c>
      <c r="F30" s="77">
        <v>400</v>
      </c>
      <c r="G30" s="78">
        <v>400</v>
      </c>
      <c r="H30" s="78"/>
      <c r="I30" s="78"/>
      <c r="J30" s="78"/>
      <c r="K30" s="78"/>
      <c r="L30" s="106">
        <f>SUM(F30:K30)</f>
        <v>800</v>
      </c>
    </row>
    <row r="31" spans="2:12" ht="13.5" customHeight="1" x14ac:dyDescent="0.25">
      <c r="B31" s="104">
        <v>23</v>
      </c>
      <c r="C31" s="104">
        <v>21</v>
      </c>
      <c r="D31" s="105" t="s">
        <v>77</v>
      </c>
      <c r="E31" s="53" t="s">
        <v>155</v>
      </c>
      <c r="F31" s="77">
        <v>20</v>
      </c>
      <c r="G31" s="78"/>
      <c r="H31" s="78"/>
      <c r="I31" s="78">
        <v>600</v>
      </c>
      <c r="J31" s="78"/>
      <c r="K31" s="78"/>
      <c r="L31" s="106">
        <f>SUM(F31:K31)</f>
        <v>620</v>
      </c>
    </row>
    <row r="32" spans="2:12" ht="13.5" customHeight="1" x14ac:dyDescent="0.25">
      <c r="B32" s="104">
        <v>24</v>
      </c>
      <c r="C32" s="104">
        <v>22</v>
      </c>
      <c r="D32" s="105" t="s">
        <v>218</v>
      </c>
      <c r="E32" s="89" t="s">
        <v>123</v>
      </c>
      <c r="F32" s="77"/>
      <c r="G32" s="78">
        <v>200</v>
      </c>
      <c r="H32" s="78">
        <v>400</v>
      </c>
      <c r="I32" s="78"/>
      <c r="J32" s="78"/>
      <c r="K32" s="78"/>
      <c r="L32" s="106">
        <f>SUM(F32:K32)</f>
        <v>600</v>
      </c>
    </row>
    <row r="33" spans="2:12" ht="13.5" customHeight="1" x14ac:dyDescent="0.25">
      <c r="B33" s="104">
        <v>25</v>
      </c>
      <c r="C33" s="104">
        <v>24</v>
      </c>
      <c r="D33" s="105" t="s">
        <v>165</v>
      </c>
      <c r="E33" s="54" t="s">
        <v>129</v>
      </c>
      <c r="F33" s="77">
        <v>400</v>
      </c>
      <c r="G33" s="78">
        <v>20</v>
      </c>
      <c r="H33" s="78"/>
      <c r="I33" s="78">
        <v>20</v>
      </c>
      <c r="J33" s="78">
        <v>20</v>
      </c>
      <c r="K33" s="78">
        <v>20</v>
      </c>
      <c r="L33" s="106">
        <f>SUM(F33:K33)</f>
        <v>480</v>
      </c>
    </row>
    <row r="34" spans="2:12" ht="13.5" customHeight="1" x14ac:dyDescent="0.25">
      <c r="B34" s="104">
        <v>26</v>
      </c>
      <c r="C34" s="104">
        <v>23</v>
      </c>
      <c r="D34" s="105" t="s">
        <v>75</v>
      </c>
      <c r="E34" s="54" t="s">
        <v>117</v>
      </c>
      <c r="F34" s="77">
        <v>50</v>
      </c>
      <c r="G34" s="78">
        <v>400</v>
      </c>
      <c r="H34" s="78"/>
      <c r="I34" s="78"/>
      <c r="J34" s="78"/>
      <c r="K34" s="78"/>
      <c r="L34" s="106">
        <f>SUM(F34:K34)</f>
        <v>450</v>
      </c>
    </row>
    <row r="35" spans="2:12" ht="13.5" customHeight="1" x14ac:dyDescent="0.25">
      <c r="B35" s="104">
        <v>27</v>
      </c>
      <c r="C35" s="104">
        <v>25</v>
      </c>
      <c r="D35" s="105" t="s">
        <v>220</v>
      </c>
      <c r="E35" s="89" t="s">
        <v>154</v>
      </c>
      <c r="F35" s="77"/>
      <c r="G35" s="78">
        <v>20</v>
      </c>
      <c r="H35" s="78">
        <v>400</v>
      </c>
      <c r="I35" s="78"/>
      <c r="J35" s="78"/>
      <c r="K35" s="78"/>
      <c r="L35" s="106">
        <f>SUM(F35:K35)</f>
        <v>420</v>
      </c>
    </row>
    <row r="36" spans="2:12" ht="13.5" customHeight="1" x14ac:dyDescent="0.25">
      <c r="B36" s="104">
        <v>28</v>
      </c>
      <c r="C36" s="104">
        <v>27</v>
      </c>
      <c r="D36" s="105" t="s">
        <v>70</v>
      </c>
      <c r="E36" s="53" t="s">
        <v>154</v>
      </c>
      <c r="F36" s="77">
        <v>20</v>
      </c>
      <c r="G36" s="78">
        <v>200</v>
      </c>
      <c r="H36" s="78">
        <v>50</v>
      </c>
      <c r="I36" s="78"/>
      <c r="J36" s="78"/>
      <c r="K36" s="78">
        <v>50</v>
      </c>
      <c r="L36" s="106">
        <f>SUM(F36:K36)</f>
        <v>320</v>
      </c>
    </row>
    <row r="37" spans="2:12" ht="13.5" customHeight="1" x14ac:dyDescent="0.25">
      <c r="B37" s="104">
        <v>29</v>
      </c>
      <c r="C37" s="104">
        <v>28</v>
      </c>
      <c r="D37" s="105" t="s">
        <v>66</v>
      </c>
      <c r="E37" s="53" t="s">
        <v>154</v>
      </c>
      <c r="F37" s="77">
        <v>50</v>
      </c>
      <c r="G37" s="78">
        <v>200</v>
      </c>
      <c r="H37" s="78"/>
      <c r="I37" s="78"/>
      <c r="J37" s="78"/>
      <c r="K37" s="78"/>
      <c r="L37" s="106">
        <f>SUM(F37:K37)</f>
        <v>250</v>
      </c>
    </row>
    <row r="38" spans="2:12" ht="13.5" customHeight="1" x14ac:dyDescent="0.25">
      <c r="B38" s="104">
        <v>30</v>
      </c>
      <c r="C38" s="104">
        <v>29</v>
      </c>
      <c r="D38" s="105" t="s">
        <v>167</v>
      </c>
      <c r="E38" s="53" t="s">
        <v>126</v>
      </c>
      <c r="F38" s="77">
        <v>50</v>
      </c>
      <c r="G38" s="78">
        <v>50</v>
      </c>
      <c r="H38" s="78">
        <v>50</v>
      </c>
      <c r="I38" s="78"/>
      <c r="J38" s="78"/>
      <c r="K38" s="78"/>
      <c r="L38" s="106">
        <f>SUM(F38:K38)</f>
        <v>150</v>
      </c>
    </row>
    <row r="39" spans="2:12" ht="13.5" customHeight="1" x14ac:dyDescent="0.25">
      <c r="B39" s="104">
        <v>31</v>
      </c>
      <c r="C39" s="104">
        <v>31</v>
      </c>
      <c r="D39" s="105" t="s">
        <v>81</v>
      </c>
      <c r="E39" s="52" t="s">
        <v>124</v>
      </c>
      <c r="F39" s="77">
        <v>50</v>
      </c>
      <c r="G39" s="78">
        <v>20</v>
      </c>
      <c r="H39" s="78"/>
      <c r="I39" s="78"/>
      <c r="J39" s="78"/>
      <c r="K39" s="78"/>
      <c r="L39" s="106">
        <f>SUM(F39:K39)</f>
        <v>70</v>
      </c>
    </row>
    <row r="40" spans="2:12" ht="13.5" customHeight="1" x14ac:dyDescent="0.25">
      <c r="B40" s="104">
        <v>31</v>
      </c>
      <c r="C40" s="104">
        <v>33</v>
      </c>
      <c r="D40" s="107" t="s">
        <v>286</v>
      </c>
      <c r="E40" s="109" t="s">
        <v>155</v>
      </c>
      <c r="F40" s="108"/>
      <c r="G40" s="78"/>
      <c r="H40" s="78"/>
      <c r="I40" s="78">
        <v>50</v>
      </c>
      <c r="J40" s="78">
        <v>20</v>
      </c>
      <c r="K40" s="78"/>
      <c r="L40" s="106">
        <f>SUM(F40:K40)</f>
        <v>70</v>
      </c>
    </row>
    <row r="41" spans="2:12" ht="13.5" customHeight="1" x14ac:dyDescent="0.25">
      <c r="B41" s="104">
        <v>31</v>
      </c>
      <c r="C41" s="104">
        <v>42</v>
      </c>
      <c r="D41" s="107" t="s">
        <v>219</v>
      </c>
      <c r="E41" s="109" t="s">
        <v>179</v>
      </c>
      <c r="F41" s="108"/>
      <c r="G41" s="78">
        <v>20</v>
      </c>
      <c r="H41" s="78"/>
      <c r="I41" s="78"/>
      <c r="J41" s="78">
        <v>50</v>
      </c>
      <c r="K41" s="78"/>
      <c r="L41" s="106">
        <f>SUM(F41:K41)</f>
        <v>70</v>
      </c>
    </row>
    <row r="42" spans="2:12" ht="13.5" customHeight="1" x14ac:dyDescent="0.25">
      <c r="B42" s="104">
        <v>34</v>
      </c>
      <c r="C42" s="104">
        <v>32</v>
      </c>
      <c r="D42" s="107" t="s">
        <v>156</v>
      </c>
      <c r="E42" s="59" t="s">
        <v>126</v>
      </c>
      <c r="F42" s="108">
        <v>20</v>
      </c>
      <c r="G42" s="78">
        <v>20</v>
      </c>
      <c r="H42" s="78">
        <v>20</v>
      </c>
      <c r="I42" s="78"/>
      <c r="J42" s="78"/>
      <c r="K42" s="78"/>
      <c r="L42" s="106">
        <f>SUM(F42:K42)</f>
        <v>60</v>
      </c>
    </row>
    <row r="43" spans="2:12" ht="13.5" customHeight="1" x14ac:dyDescent="0.25">
      <c r="B43" s="104">
        <v>34</v>
      </c>
      <c r="C43" s="104">
        <v>40</v>
      </c>
      <c r="D43" s="107" t="s">
        <v>226</v>
      </c>
      <c r="E43" s="109" t="s">
        <v>126</v>
      </c>
      <c r="F43" s="108"/>
      <c r="G43" s="78">
        <v>20</v>
      </c>
      <c r="H43" s="78">
        <v>20</v>
      </c>
      <c r="I43" s="78"/>
      <c r="J43" s="78">
        <v>20</v>
      </c>
      <c r="K43" s="78"/>
      <c r="L43" s="106">
        <f>SUM(F43:K43)</f>
        <v>60</v>
      </c>
    </row>
    <row r="44" spans="2:12" ht="13.5" customHeight="1" x14ac:dyDescent="0.25">
      <c r="B44" s="104">
        <v>36</v>
      </c>
      <c r="C44" s="104">
        <v>33</v>
      </c>
      <c r="D44" s="107" t="s">
        <v>158</v>
      </c>
      <c r="E44" s="59" t="s">
        <v>127</v>
      </c>
      <c r="F44" s="108">
        <v>50</v>
      </c>
      <c r="G44" s="78"/>
      <c r="H44" s="78"/>
      <c r="I44" s="78"/>
      <c r="J44" s="78"/>
      <c r="K44" s="78"/>
      <c r="L44" s="92">
        <f>SUM(F44:K44)</f>
        <v>50</v>
      </c>
    </row>
    <row r="45" spans="2:12" ht="13.5" customHeight="1" x14ac:dyDescent="0.25">
      <c r="B45" s="104">
        <v>36</v>
      </c>
      <c r="C45" s="104">
        <v>33</v>
      </c>
      <c r="D45" s="107" t="s">
        <v>222</v>
      </c>
      <c r="E45" s="109" t="s">
        <v>179</v>
      </c>
      <c r="F45" s="108"/>
      <c r="G45" s="78">
        <v>50</v>
      </c>
      <c r="H45" s="78"/>
      <c r="I45" s="78"/>
      <c r="J45" s="78"/>
      <c r="K45" s="78"/>
      <c r="L45" s="92">
        <f>SUM(F45:K45)</f>
        <v>50</v>
      </c>
    </row>
    <row r="46" spans="2:12" ht="13.5" customHeight="1" x14ac:dyDescent="0.25">
      <c r="B46" s="110">
        <v>36</v>
      </c>
      <c r="C46" s="110">
        <v>33</v>
      </c>
      <c r="D46" s="107" t="s">
        <v>223</v>
      </c>
      <c r="E46" s="109" t="s">
        <v>224</v>
      </c>
      <c r="F46" s="108"/>
      <c r="G46" s="78">
        <v>50</v>
      </c>
      <c r="H46" s="78"/>
      <c r="I46" s="78"/>
      <c r="J46" s="78"/>
      <c r="K46" s="78"/>
      <c r="L46" s="92">
        <f>SUM(F46:K46)</f>
        <v>50</v>
      </c>
    </row>
    <row r="47" spans="2:12" ht="13.5" customHeight="1" x14ac:dyDescent="0.25">
      <c r="B47" s="110">
        <v>36</v>
      </c>
      <c r="C47" s="110">
        <v>33</v>
      </c>
      <c r="D47" s="107" t="s">
        <v>225</v>
      </c>
      <c r="E47" s="109" t="s">
        <v>129</v>
      </c>
      <c r="F47" s="108"/>
      <c r="G47" s="78">
        <v>50</v>
      </c>
      <c r="H47" s="78"/>
      <c r="I47" s="78"/>
      <c r="J47" s="78"/>
      <c r="K47" s="78"/>
      <c r="L47" s="92">
        <f>SUM(F47:K47)</f>
        <v>50</v>
      </c>
    </row>
    <row r="48" spans="2:12" ht="13.5" customHeight="1" x14ac:dyDescent="0.25">
      <c r="B48" s="110">
        <v>36</v>
      </c>
      <c r="C48" s="110">
        <v>33</v>
      </c>
      <c r="D48" s="107" t="s">
        <v>227</v>
      </c>
      <c r="E48" s="109" t="s">
        <v>179</v>
      </c>
      <c r="F48" s="108"/>
      <c r="G48" s="78">
        <v>50</v>
      </c>
      <c r="H48" s="78"/>
      <c r="I48" s="78"/>
      <c r="J48" s="78"/>
      <c r="K48" s="78"/>
      <c r="L48" s="92">
        <f>SUM(F48:K48)</f>
        <v>50</v>
      </c>
    </row>
    <row r="49" spans="2:12" ht="13.5" customHeight="1" x14ac:dyDescent="0.25">
      <c r="B49" s="110">
        <v>36</v>
      </c>
      <c r="C49" s="110">
        <v>33</v>
      </c>
      <c r="D49" s="107" t="s">
        <v>229</v>
      </c>
      <c r="E49" s="109" t="s">
        <v>179</v>
      </c>
      <c r="F49" s="108"/>
      <c r="G49" s="78">
        <v>50</v>
      </c>
      <c r="H49" s="78"/>
      <c r="I49" s="78"/>
      <c r="J49" s="78"/>
      <c r="K49" s="78"/>
      <c r="L49" s="92">
        <f>SUM(F49:K49)</f>
        <v>50</v>
      </c>
    </row>
    <row r="50" spans="2:12" ht="13.5" customHeight="1" x14ac:dyDescent="0.25">
      <c r="B50" s="110">
        <v>42</v>
      </c>
      <c r="C50" s="110">
        <v>40</v>
      </c>
      <c r="D50" s="107" t="s">
        <v>80</v>
      </c>
      <c r="E50" s="59" t="s">
        <v>124</v>
      </c>
      <c r="F50" s="108">
        <v>20</v>
      </c>
      <c r="G50" s="78">
        <v>20</v>
      </c>
      <c r="H50" s="78"/>
      <c r="I50" s="78"/>
      <c r="J50" s="78"/>
      <c r="K50" s="78"/>
      <c r="L50" s="92">
        <f>SUM(F50:K50)</f>
        <v>40</v>
      </c>
    </row>
    <row r="51" spans="2:12" ht="13.5" customHeight="1" x14ac:dyDescent="0.25">
      <c r="B51" s="110">
        <v>43</v>
      </c>
      <c r="C51" s="110">
        <v>42</v>
      </c>
      <c r="D51" s="107" t="s">
        <v>162</v>
      </c>
      <c r="E51" s="59" t="s">
        <v>127</v>
      </c>
      <c r="F51" s="108">
        <v>20</v>
      </c>
      <c r="G51" s="78"/>
      <c r="H51" s="78"/>
      <c r="I51" s="78"/>
      <c r="J51" s="78"/>
      <c r="K51" s="78"/>
      <c r="L51" s="92">
        <f>SUM(F51:K51)</f>
        <v>20</v>
      </c>
    </row>
    <row r="52" spans="2:12" ht="13.5" customHeight="1" x14ac:dyDescent="0.25">
      <c r="B52" s="110">
        <v>43</v>
      </c>
      <c r="C52" s="110">
        <v>42</v>
      </c>
      <c r="D52" s="107" t="s">
        <v>221</v>
      </c>
      <c r="E52" s="109" t="s">
        <v>124</v>
      </c>
      <c r="F52" s="108"/>
      <c r="G52" s="78">
        <v>20</v>
      </c>
      <c r="H52" s="78"/>
      <c r="I52" s="78"/>
      <c r="J52" s="78"/>
      <c r="K52" s="78"/>
      <c r="L52" s="92">
        <f>SUM(F52:K52)</f>
        <v>20</v>
      </c>
    </row>
    <row r="53" spans="2:12" ht="13.5" customHeight="1" x14ac:dyDescent="0.25">
      <c r="B53" s="110">
        <v>43</v>
      </c>
      <c r="C53" s="110">
        <v>42</v>
      </c>
      <c r="D53" s="107" t="s">
        <v>228</v>
      </c>
      <c r="E53" s="109" t="s">
        <v>179</v>
      </c>
      <c r="F53" s="108"/>
      <c r="G53" s="78">
        <v>20</v>
      </c>
      <c r="H53" s="78"/>
      <c r="I53" s="78"/>
      <c r="J53" s="78"/>
      <c r="K53" s="78"/>
      <c r="L53" s="92">
        <f>SUM(F53:K53)</f>
        <v>20</v>
      </c>
    </row>
    <row r="54" spans="2:12" ht="13.5" customHeight="1" x14ac:dyDescent="0.25">
      <c r="B54" s="110">
        <v>43</v>
      </c>
      <c r="C54" s="110">
        <v>42</v>
      </c>
      <c r="D54" s="107" t="s">
        <v>285</v>
      </c>
      <c r="E54" s="109" t="s">
        <v>155</v>
      </c>
      <c r="F54" s="108"/>
      <c r="G54" s="78"/>
      <c r="H54" s="78"/>
      <c r="I54" s="78">
        <v>20</v>
      </c>
      <c r="J54" s="78"/>
      <c r="K54" s="78"/>
      <c r="L54" s="92">
        <f>SUM(F54:K54)</f>
        <v>20</v>
      </c>
    </row>
    <row r="55" spans="2:12" ht="13.5" customHeight="1" x14ac:dyDescent="0.25">
      <c r="B55" s="110">
        <v>43</v>
      </c>
      <c r="C55" s="110">
        <v>42</v>
      </c>
      <c r="D55" s="107" t="s">
        <v>249</v>
      </c>
      <c r="E55" s="109" t="s">
        <v>142</v>
      </c>
      <c r="F55" s="108"/>
      <c r="G55" s="78"/>
      <c r="H55" s="78">
        <v>20</v>
      </c>
      <c r="I55" s="78"/>
      <c r="J55" s="78"/>
      <c r="K55" s="78"/>
      <c r="L55" s="92">
        <f>SUM(F55:K55)</f>
        <v>20</v>
      </c>
    </row>
    <row r="56" spans="2:12" ht="13.5" customHeight="1" thickBot="1" x14ac:dyDescent="0.3">
      <c r="B56" s="111">
        <v>43</v>
      </c>
      <c r="C56" s="111">
        <v>42</v>
      </c>
      <c r="D56" s="112" t="s">
        <v>230</v>
      </c>
      <c r="E56" s="113" t="s">
        <v>185</v>
      </c>
      <c r="F56" s="114"/>
      <c r="G56" s="80">
        <v>20</v>
      </c>
      <c r="H56" s="80"/>
      <c r="I56" s="80"/>
      <c r="J56" s="80"/>
      <c r="K56" s="80"/>
      <c r="L56" s="97">
        <f>SUM(F56:K56)</f>
        <v>20</v>
      </c>
    </row>
    <row r="58" spans="2:12" x14ac:dyDescent="0.2">
      <c r="D58" s="10" t="s">
        <v>28</v>
      </c>
      <c r="F58">
        <f>COUNT(F9:F56)</f>
        <v>30</v>
      </c>
      <c r="G58">
        <f>COUNT(G9:G56)</f>
        <v>38</v>
      </c>
      <c r="H58">
        <f>COUNT(H9:H38)</f>
        <v>18</v>
      </c>
      <c r="I58">
        <f>COUNT(I9:I56)</f>
        <v>10</v>
      </c>
      <c r="J58">
        <f>COUNT(J9:J56)</f>
        <v>13</v>
      </c>
      <c r="K58">
        <f>COUNT(K9:K56)</f>
        <v>11</v>
      </c>
      <c r="L58" s="15">
        <f>AVERAGEIF(F58:K58,"&gt;0")</f>
        <v>20</v>
      </c>
    </row>
  </sheetData>
  <sortState xmlns:xlrd2="http://schemas.microsoft.com/office/spreadsheetml/2017/richdata2" ref="B9:L56">
    <sortCondition descending="1" ref="L9:L56"/>
  </sortState>
  <mergeCells count="4">
    <mergeCell ref="B5:L5"/>
    <mergeCell ref="B1:L1"/>
    <mergeCell ref="B2:L2"/>
    <mergeCell ref="B3:L3"/>
  </mergeCells>
  <conditionalFormatting sqref="F28:G28">
    <cfRule type="cellIs" dxfId="8" priority="40" stopIfTrue="1" operator="equal">
      <formula>"X"</formula>
    </cfRule>
    <cfRule type="cellIs" dxfId="7" priority="41" stopIfTrue="1" operator="equal">
      <formula>""</formula>
    </cfRule>
    <cfRule type="cellIs" dxfId="6" priority="42" stopIfTrue="1" operator="equal">
      <formula>1300</formula>
    </cfRule>
  </conditionalFormatting>
  <conditionalFormatting sqref="F10:K16">
    <cfRule type="cellIs" dxfId="5" priority="1" stopIfTrue="1" operator="equal">
      <formula>"X"</formula>
    </cfRule>
    <cfRule type="cellIs" dxfId="4" priority="2" stopIfTrue="1" operator="equal">
      <formula>""</formula>
    </cfRule>
    <cfRule type="cellIs" dxfId="3" priority="3" stopIfTrue="1" operator="equal">
      <formula>1300</formula>
    </cfRule>
  </conditionalFormatting>
  <conditionalFormatting sqref="F17:K56 F9:L9 L10:L56">
    <cfRule type="cellIs" dxfId="2" priority="49" stopIfTrue="1" operator="equal">
      <formula>"X"</formula>
    </cfRule>
  </conditionalFormatting>
  <conditionalFormatting sqref="F9:L9 L10:L56 F17:K56">
    <cfRule type="cellIs" dxfId="1" priority="50" stopIfTrue="1" operator="equal">
      <formula>""</formula>
    </cfRule>
    <cfRule type="cellIs" dxfId="0" priority="51" stopIfTrue="1" operator="equal">
      <formula>1300</formula>
    </cfRule>
  </conditionalFormatting>
  <pageMargins left="0.25" right="0.25" top="0.75" bottom="0.75" header="0.3" footer="0.3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SISTEM</vt:lpstr>
      <vt:lpstr>U11 moški</vt:lpstr>
      <vt:lpstr>U13 moški</vt:lpstr>
      <vt:lpstr>U15 moški</vt:lpstr>
      <vt:lpstr>U19 moški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MBHome</dc:creator>
  <cp:lastModifiedBy>Sajda Slatinšek</cp:lastModifiedBy>
  <cp:lastPrinted>2026-06-03T12:17:54Z</cp:lastPrinted>
  <dcterms:created xsi:type="dcterms:W3CDTF">2007-10-02T14:33:06Z</dcterms:created>
  <dcterms:modified xsi:type="dcterms:W3CDTF">2026-06-07T09:28:56Z</dcterms:modified>
</cp:coreProperties>
</file>