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DP U15\"/>
    </mc:Choice>
  </mc:AlternateContent>
  <xr:revisionPtr revIDLastSave="0" documentId="13_ncr:1_{8BC2BF4D-AED2-4220-855C-FD7D4D79E9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  <sheet name="List1" sheetId="2" r:id="rId2"/>
  </sheets>
  <definedNames>
    <definedName name="_xlnm.Print_Area" localSheetId="0">Worksheet!$A$1:$AO$109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3" i="1" l="1"/>
  <c r="G93" i="1" s="1"/>
  <c r="E93" i="1"/>
  <c r="F92" i="1"/>
  <c r="G92" i="1" s="1"/>
  <c r="F94" i="1"/>
  <c r="G94" i="1" s="1"/>
  <c r="F91" i="1"/>
  <c r="G91" i="1" s="1"/>
  <c r="F90" i="1"/>
  <c r="G90" i="1" s="1"/>
  <c r="F95" i="1"/>
  <c r="G95" i="1" s="1"/>
  <c r="F82" i="1"/>
  <c r="G82" i="1" s="1"/>
  <c r="F81" i="1"/>
  <c r="G81" i="1" s="1"/>
  <c r="F83" i="1"/>
  <c r="G83" i="1" s="1"/>
  <c r="F84" i="1"/>
  <c r="G84" i="1" s="1"/>
  <c r="F50" i="1"/>
  <c r="G50" i="1" s="1"/>
  <c r="F61" i="1"/>
  <c r="E61" i="1" s="1"/>
  <c r="F74" i="1"/>
  <c r="G74" i="1" s="1"/>
  <c r="F63" i="1"/>
  <c r="G63" i="1" s="1"/>
  <c r="F52" i="1"/>
  <c r="E52" i="1" s="1"/>
  <c r="F53" i="1"/>
  <c r="E53" i="1" s="1"/>
  <c r="F68" i="1"/>
  <c r="E68" i="1" s="1"/>
  <c r="F47" i="1"/>
  <c r="E47" i="1" s="1"/>
  <c r="F46" i="1"/>
  <c r="G46" i="1" s="1"/>
  <c r="F41" i="1"/>
  <c r="E41" i="1" s="1"/>
  <c r="F40" i="1"/>
  <c r="E40" i="1" s="1"/>
  <c r="F38" i="1"/>
  <c r="E38" i="1" s="1"/>
  <c r="F35" i="1"/>
  <c r="E35" i="1" s="1"/>
  <c r="F32" i="1"/>
  <c r="G32" i="1" s="1"/>
  <c r="F27" i="1"/>
  <c r="G27" i="1" s="1"/>
  <c r="F30" i="1"/>
  <c r="G30" i="1" s="1"/>
  <c r="F31" i="1"/>
  <c r="E31" i="1" s="1"/>
  <c r="F28" i="1"/>
  <c r="G28" i="1" s="1"/>
  <c r="F23" i="1"/>
  <c r="E23" i="1" s="1"/>
  <c r="F25" i="1"/>
  <c r="G25" i="1" s="1"/>
  <c r="F22" i="1"/>
  <c r="E22" i="1" s="1"/>
  <c r="F18" i="1"/>
  <c r="G18" i="1" s="1"/>
  <c r="F16" i="1"/>
  <c r="E16" i="1" s="1"/>
  <c r="F15" i="1"/>
  <c r="E15" i="1" s="1"/>
  <c r="F37" i="1"/>
  <c r="G37" i="1" s="1"/>
  <c r="F98" i="1"/>
  <c r="G98" i="1" s="1"/>
  <c r="F54" i="1"/>
  <c r="G54" i="1" s="1"/>
  <c r="E92" i="1" l="1"/>
  <c r="E90" i="1"/>
  <c r="E94" i="1"/>
  <c r="E91" i="1"/>
  <c r="E95" i="1"/>
  <c r="E82" i="1"/>
  <c r="E81" i="1"/>
  <c r="E83" i="1"/>
  <c r="E84" i="1"/>
  <c r="E46" i="1"/>
  <c r="E98" i="1"/>
  <c r="E74" i="1"/>
  <c r="E63" i="1"/>
  <c r="E50" i="1"/>
  <c r="E54" i="1"/>
  <c r="E32" i="1"/>
  <c r="E25" i="1"/>
  <c r="E37" i="1"/>
  <c r="E28" i="1"/>
  <c r="E30" i="1"/>
  <c r="E27" i="1"/>
  <c r="E18" i="1"/>
  <c r="G61" i="1"/>
  <c r="G52" i="1"/>
  <c r="G53" i="1"/>
  <c r="G68" i="1"/>
  <c r="G47" i="1"/>
  <c r="G41" i="1"/>
  <c r="G40" i="1"/>
  <c r="G38" i="1"/>
  <c r="G35" i="1"/>
  <c r="G31" i="1"/>
  <c r="G23" i="1"/>
  <c r="G22" i="1"/>
  <c r="G16" i="1"/>
  <c r="G15" i="1"/>
  <c r="F51" i="1"/>
  <c r="E51" i="1" s="1"/>
  <c r="F48" i="1"/>
  <c r="F99" i="1"/>
  <c r="F80" i="1"/>
  <c r="F97" i="1"/>
  <c r="F87" i="1"/>
  <c r="F96" i="1"/>
  <c r="F73" i="1"/>
  <c r="F79" i="1"/>
  <c r="F72" i="1"/>
  <c r="F78" i="1"/>
  <c r="F66" i="1"/>
  <c r="F67" i="1"/>
  <c r="F60" i="1"/>
  <c r="F76" i="1"/>
  <c r="F64" i="1"/>
  <c r="F75" i="1"/>
  <c r="F89" i="1"/>
  <c r="F85" i="1"/>
  <c r="F71" i="1"/>
  <c r="G72" i="1" l="1"/>
  <c r="E72" i="1"/>
  <c r="G75" i="1"/>
  <c r="E75" i="1"/>
  <c r="G85" i="1"/>
  <c r="E85" i="1"/>
  <c r="G80" i="1"/>
  <c r="E80" i="1"/>
  <c r="G79" i="1"/>
  <c r="E79" i="1"/>
  <c r="G71" i="1"/>
  <c r="E71" i="1"/>
  <c r="G87" i="1"/>
  <c r="E87" i="1"/>
  <c r="G64" i="1"/>
  <c r="E64" i="1"/>
  <c r="G99" i="1"/>
  <c r="E99" i="1"/>
  <c r="G48" i="1"/>
  <c r="E48" i="1"/>
  <c r="G67" i="1"/>
  <c r="E67" i="1"/>
  <c r="G78" i="1"/>
  <c r="E78" i="1"/>
  <c r="G73" i="1"/>
  <c r="E73" i="1"/>
  <c r="G96" i="1"/>
  <c r="E96" i="1"/>
  <c r="G89" i="1"/>
  <c r="E89" i="1"/>
  <c r="G97" i="1"/>
  <c r="E97" i="1"/>
  <c r="G76" i="1"/>
  <c r="E76" i="1"/>
  <c r="G60" i="1"/>
  <c r="E60" i="1"/>
  <c r="G66" i="1"/>
  <c r="E66" i="1"/>
  <c r="G51" i="1"/>
  <c r="F43" i="1"/>
  <c r="E43" i="1" s="1"/>
  <c r="G43" i="1" l="1"/>
  <c r="F77" i="1"/>
  <c r="E77" i="1" s="1"/>
  <c r="F59" i="1"/>
  <c r="E59" i="1" s="1"/>
  <c r="G59" i="1" l="1"/>
  <c r="G77" i="1"/>
  <c r="F57" i="1" l="1"/>
  <c r="E57" i="1" s="1"/>
  <c r="F70" i="1"/>
  <c r="E70" i="1" s="1"/>
  <c r="F56" i="1"/>
  <c r="E56" i="1" s="1"/>
  <c r="F100" i="1"/>
  <c r="E100" i="1" s="1"/>
  <c r="F55" i="1"/>
  <c r="E55" i="1" s="1"/>
  <c r="F62" i="1"/>
  <c r="E62" i="1" s="1"/>
  <c r="F65" i="1"/>
  <c r="E65" i="1" s="1"/>
  <c r="F86" i="1"/>
  <c r="E86" i="1" s="1"/>
  <c r="F44" i="1"/>
  <c r="E44" i="1" s="1"/>
  <c r="G57" i="1" l="1"/>
  <c r="G65" i="1"/>
  <c r="G70" i="1"/>
  <c r="G86" i="1"/>
  <c r="G55" i="1"/>
  <c r="G56" i="1"/>
  <c r="G62" i="1"/>
  <c r="G44" i="1"/>
  <c r="G100" i="1"/>
  <c r="F49" i="1"/>
  <c r="E49" i="1" s="1"/>
  <c r="F88" i="1"/>
  <c r="E88" i="1" s="1"/>
  <c r="F11" i="1"/>
  <c r="E11" i="1" s="1"/>
  <c r="F14" i="1"/>
  <c r="E14" i="1" s="1"/>
  <c r="F17" i="1"/>
  <c r="E17" i="1" s="1"/>
  <c r="F13" i="1"/>
  <c r="E13" i="1" s="1"/>
  <c r="F12" i="1"/>
  <c r="E12" i="1" s="1"/>
  <c r="F36" i="1"/>
  <c r="E36" i="1" s="1"/>
  <c r="F19" i="1"/>
  <c r="E19" i="1" s="1"/>
  <c r="F39" i="1"/>
  <c r="E39" i="1" s="1"/>
  <c r="F21" i="1"/>
  <c r="E21" i="1" s="1"/>
  <c r="F34" i="1"/>
  <c r="E34" i="1" s="1"/>
  <c r="F20" i="1"/>
  <c r="E20" i="1" s="1"/>
  <c r="F69" i="1"/>
  <c r="E69" i="1" s="1"/>
  <c r="F45" i="1"/>
  <c r="E45" i="1" s="1"/>
  <c r="F24" i="1"/>
  <c r="E24" i="1" s="1"/>
  <c r="F29" i="1"/>
  <c r="E29" i="1" s="1"/>
  <c r="F42" i="1"/>
  <c r="E42" i="1" s="1"/>
  <c r="F33" i="1"/>
  <c r="E33" i="1" s="1"/>
  <c r="F26" i="1"/>
  <c r="E26" i="1" s="1"/>
  <c r="F58" i="1"/>
  <c r="E58" i="1" s="1"/>
  <c r="G69" i="1" l="1"/>
  <c r="G20" i="1"/>
  <c r="G34" i="1"/>
  <c r="G19" i="1"/>
  <c r="G88" i="1"/>
  <c r="G33" i="1"/>
  <c r="G13" i="1"/>
  <c r="G58" i="1"/>
  <c r="G29" i="1"/>
  <c r="G45" i="1"/>
  <c r="G39" i="1"/>
  <c r="G12" i="1"/>
  <c r="G21" i="1"/>
  <c r="G26" i="1"/>
  <c r="G42" i="1"/>
  <c r="G24" i="1"/>
  <c r="G17" i="1"/>
  <c r="G14" i="1"/>
  <c r="G11" i="1"/>
  <c r="G49" i="1"/>
  <c r="G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Dane</author>
  </authors>
  <commentList>
    <comment ref="I11" authorId="0" shapeId="0" xr:uid="{A17B6259-7FE1-4F49-B8E9-C3A76C286012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  <comment ref="I13" authorId="0" shapeId="0" xr:uid="{DC77F2D9-1037-46A6-9047-832D07467BD6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</commentList>
</comments>
</file>

<file path=xl/sharedStrings.xml><?xml version="1.0" encoding="utf-8"?>
<sst xmlns="http://schemas.openxmlformats.org/spreadsheetml/2006/main" count="220" uniqueCount="149">
  <si>
    <t>Namiznoteniška zveza Slovenije</t>
  </si>
  <si>
    <t>Lestvica</t>
  </si>
  <si>
    <t>Sezona:</t>
  </si>
  <si>
    <t>Kategorija:</t>
  </si>
  <si>
    <t>Datum:</t>
  </si>
  <si>
    <t>Naslov:</t>
  </si>
  <si>
    <t>Ime in priimek</t>
  </si>
  <si>
    <t>Letnik</t>
  </si>
  <si>
    <t>Klub</t>
  </si>
  <si>
    <t>Točke (*)</t>
  </si>
  <si>
    <t>Točke (e)</t>
  </si>
  <si>
    <t>1. OT</t>
  </si>
  <si>
    <t>2. OT</t>
  </si>
  <si>
    <t>1. TOP</t>
  </si>
  <si>
    <t>3. OT</t>
  </si>
  <si>
    <t>DP</t>
  </si>
  <si>
    <t>2. TOP</t>
  </si>
  <si>
    <t>Puconci</t>
  </si>
  <si>
    <t>Luče</t>
  </si>
  <si>
    <t>NTK Cirkovce</t>
  </si>
  <si>
    <t>NTK Žalec</t>
  </si>
  <si>
    <t>NTK Arrigoni</t>
  </si>
  <si>
    <t>NTK B2</t>
  </si>
  <si>
    <t>NTD Kajuh-Slovan</t>
  </si>
  <si>
    <t>Tijan Malić</t>
  </si>
  <si>
    <t>NTK Logatec</t>
  </si>
  <si>
    <t>Žiga Abraham</t>
  </si>
  <si>
    <t>NTK Inter Diskont</t>
  </si>
  <si>
    <t>Timo Urbas</t>
  </si>
  <si>
    <t>PPK Rakek</t>
  </si>
  <si>
    <t>Maks Maček</t>
  </si>
  <si>
    <t>ŽNTK Maribor</t>
  </si>
  <si>
    <t>Urban Glavič</t>
  </si>
  <si>
    <t>NTK Gorica</t>
  </si>
  <si>
    <t>Tiber Turnšek Kovač</t>
  </si>
  <si>
    <t>Tim Rus</t>
  </si>
  <si>
    <t>NTK Krka</t>
  </si>
  <si>
    <t>Miha Čadonič</t>
  </si>
  <si>
    <t>ŠD SU</t>
  </si>
  <si>
    <t>Tai Bač</t>
  </si>
  <si>
    <t>David Zrnić</t>
  </si>
  <si>
    <t>Jakob Plajnšek</t>
  </si>
  <si>
    <t>NTK Preserje</t>
  </si>
  <si>
    <t>Ažbe Rogelj</t>
  </si>
  <si>
    <t>Adam Dujmenovič</t>
  </si>
  <si>
    <t>Lukas Košir</t>
  </si>
  <si>
    <t>NTK Tempo</t>
  </si>
  <si>
    <t>NTK Vesna</t>
  </si>
  <si>
    <t>Jaka Antić</t>
  </si>
  <si>
    <t>Saša Obradović</t>
  </si>
  <si>
    <t>Sven Drljača</t>
  </si>
  <si>
    <t>Lovro Tiran</t>
  </si>
  <si>
    <t>Tim Tepej</t>
  </si>
  <si>
    <t>Urh Novak</t>
  </si>
  <si>
    <t>Tai Širec</t>
  </si>
  <si>
    <t>Anže Safošnik</t>
  </si>
  <si>
    <t>Gal Kardoš</t>
  </si>
  <si>
    <t>Vasja Samec</t>
  </si>
  <si>
    <t>Nikola Dolenc</t>
  </si>
  <si>
    <t>Tibor Tutta</t>
  </si>
  <si>
    <t>Aleksander Nelson Hujs</t>
  </si>
  <si>
    <t>Matic Prebil</t>
  </si>
  <si>
    <t>nadomestne točke</t>
  </si>
  <si>
    <t>Ravne na K.</t>
  </si>
  <si>
    <t xml:space="preserve">Trenutna </t>
  </si>
  <si>
    <t>uvrstitev</t>
  </si>
  <si>
    <t>Točke</t>
  </si>
  <si>
    <t>vsota točk brez najnižjega rezultata</t>
  </si>
  <si>
    <t>Točke vse</t>
  </si>
  <si>
    <t>vsota vseh točk</t>
  </si>
  <si>
    <t>vsota točk brez rezultatov ekipnih tekmovanj</t>
  </si>
  <si>
    <t>Nadomestne točke</t>
  </si>
  <si>
    <t>Žan Rener</t>
  </si>
  <si>
    <t>Svarun Košir</t>
  </si>
  <si>
    <t>Jakob Povše</t>
  </si>
  <si>
    <t>Denis Ribak</t>
  </si>
  <si>
    <t>Nejc Malenšek</t>
  </si>
  <si>
    <t>Hugo Korošec</t>
  </si>
  <si>
    <t>Martin Kirbiš</t>
  </si>
  <si>
    <t>Ivan Friderich</t>
  </si>
  <si>
    <t>Mark Grum</t>
  </si>
  <si>
    <t>Leo Kojc</t>
  </si>
  <si>
    <t>Nejc Rečnik</t>
  </si>
  <si>
    <t>Bine Štrancar</t>
  </si>
  <si>
    <t>Erik Haslinger</t>
  </si>
  <si>
    <t>NTK Xiom Muta</t>
  </si>
  <si>
    <t>Lovro Gošnjak</t>
  </si>
  <si>
    <t>Žiga Mihelič</t>
  </si>
  <si>
    <t>Izidor Kadunc</t>
  </si>
  <si>
    <t>Nejc Ovčar</t>
  </si>
  <si>
    <t>Žan Mihelj</t>
  </si>
  <si>
    <t>NTK Sobota</t>
  </si>
  <si>
    <t>Jakob Matej Godec</t>
  </si>
  <si>
    <t>Bor Markovič</t>
  </si>
  <si>
    <t>Samo Gorec Del Amo</t>
  </si>
  <si>
    <t>Maximilijan Zukić</t>
  </si>
  <si>
    <t>Veno Vendramin</t>
  </si>
  <si>
    <t>2025/2026</t>
  </si>
  <si>
    <t>kadeti U-15</t>
  </si>
  <si>
    <t>NTD Kajuh Slovan</t>
  </si>
  <si>
    <t>Maks Leskovec</t>
  </si>
  <si>
    <t>NTS Mengeš</t>
  </si>
  <si>
    <t>Lovro Hozjan</t>
  </si>
  <si>
    <t>Nik Gorenšek</t>
  </si>
  <si>
    <t>Anže Jeriha</t>
  </si>
  <si>
    <t>Tevž Ovsenik Eržen</t>
  </si>
  <si>
    <t>David Korošec Muzik</t>
  </si>
  <si>
    <t>Filip Golnar</t>
  </si>
  <si>
    <t>Lovro Taškar</t>
  </si>
  <si>
    <t>Jaka Srebernjak</t>
  </si>
  <si>
    <t>Alex Jović</t>
  </si>
  <si>
    <t>Tibor Rovtar</t>
  </si>
  <si>
    <t>Anže Vidic</t>
  </si>
  <si>
    <t>Prebold</t>
  </si>
  <si>
    <t>Enej Djurašinović</t>
  </si>
  <si>
    <t>Domen Ropoša</t>
  </si>
  <si>
    <t>Taj Žagar</t>
  </si>
  <si>
    <t>Tevž Mahne</t>
  </si>
  <si>
    <t>David Majstorović</t>
  </si>
  <si>
    <t>Nejc Zavrtanik</t>
  </si>
  <si>
    <t>Bine Pugliese Štuva</t>
  </si>
  <si>
    <t>Jaka Hrastovec</t>
  </si>
  <si>
    <t>Aljaž Jezernik</t>
  </si>
  <si>
    <t>Lovro Justin</t>
  </si>
  <si>
    <t xml:space="preserve">Kajetan Rudolf </t>
  </si>
  <si>
    <t>Oliver Strle</t>
  </si>
  <si>
    <t>Žan Lukančič</t>
  </si>
  <si>
    <t>Leo Kazić</t>
  </si>
  <si>
    <t>NTK Jesenice</t>
  </si>
  <si>
    <t>Jakob Leban</t>
  </si>
  <si>
    <t>Ljubljana</t>
  </si>
  <si>
    <t>EDP</t>
  </si>
  <si>
    <t>Leonardo Trevisan</t>
  </si>
  <si>
    <t>Murska Sobota</t>
  </si>
  <si>
    <t>Kidričevo</t>
  </si>
  <si>
    <t>17.-18.05.2026</t>
  </si>
  <si>
    <t>Kadeti U-15 po DP 17.-18.05.2026</t>
  </si>
  <si>
    <t>Gal Škrbec</t>
  </si>
  <si>
    <t>Loro Gregorćić</t>
  </si>
  <si>
    <t>Voranc Plajnšek</t>
  </si>
  <si>
    <t>Oliver Štor</t>
  </si>
  <si>
    <t>Adrijus Jasaitis</t>
  </si>
  <si>
    <t>Izak Justin</t>
  </si>
  <si>
    <t>Anže Šilak</t>
  </si>
  <si>
    <t>Adam Bergant</t>
  </si>
  <si>
    <t>Tevž Časar</t>
  </si>
  <si>
    <t>Matej Movrin</t>
  </si>
  <si>
    <t>NTK Ilirija</t>
  </si>
  <si>
    <t>Luka Obidič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</si>
</sst>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sz val="9"/>
      <color indexed="81"/>
      <name val="Segoe U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14" fontId="0" fillId="0" borderId="0" xfId="0" applyNumberFormat="1"/>
    <xf numFmtId="0" fontId="3" fillId="0" borderId="0" xfId="0" applyFont="1"/>
    <xf numFmtId="0" fontId="0" fillId="6" borderId="7" xfId="0" applyFill="1" applyBorder="1"/>
    <xf numFmtId="0" fontId="0" fillId="6" borderId="9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14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4" fillId="0" borderId="0" xfId="0" applyFont="1"/>
    <xf numFmtId="0" fontId="0" fillId="9" borderId="10" xfId="0" applyFill="1" applyBorder="1"/>
    <xf numFmtId="0" fontId="0" fillId="6" borderId="18" xfId="0" applyFill="1" applyBorder="1"/>
    <xf numFmtId="0" fontId="0" fillId="7" borderId="8" xfId="0" applyFill="1" applyBorder="1"/>
    <xf numFmtId="0" fontId="0" fillId="7" borderId="0" xfId="0" applyFill="1"/>
    <xf numFmtId="0" fontId="0" fillId="7" borderId="19" xfId="0" applyFill="1" applyBorder="1"/>
    <xf numFmtId="0" fontId="0" fillId="10" borderId="12" xfId="0" applyFill="1" applyBorder="1"/>
    <xf numFmtId="0" fontId="0" fillId="10" borderId="13" xfId="0" applyFill="1" applyBorder="1"/>
    <xf numFmtId="0" fontId="0" fillId="10" borderId="14" xfId="0" applyFill="1" applyBorder="1"/>
    <xf numFmtId="0" fontId="0" fillId="11" borderId="8" xfId="0" applyFill="1" applyBorder="1"/>
    <xf numFmtId="0" fontId="0" fillId="11" borderId="0" xfId="0" applyFill="1"/>
    <xf numFmtId="14" fontId="0" fillId="11" borderId="19" xfId="0" applyNumberForma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11" borderId="12" xfId="0" applyFill="1" applyBorder="1"/>
    <xf numFmtId="0" fontId="4" fillId="11" borderId="13" xfId="0" applyFont="1" applyFill="1" applyBorder="1"/>
    <xf numFmtId="14" fontId="0" fillId="11" borderId="14" xfId="0" applyNumberFormat="1" applyFill="1" applyBorder="1"/>
    <xf numFmtId="0" fontId="0" fillId="11" borderId="13" xfId="0" applyFill="1" applyBorder="1"/>
    <xf numFmtId="14" fontId="0" fillId="5" borderId="14" xfId="0" applyNumberFormat="1" applyFill="1" applyBorder="1"/>
    <xf numFmtId="0" fontId="0" fillId="7" borderId="15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3" fillId="0" borderId="10" xfId="0" applyFont="1" applyBorder="1"/>
    <xf numFmtId="0" fontId="0" fillId="0" borderId="10" xfId="0" applyBorder="1"/>
    <xf numFmtId="0" fontId="0" fillId="0" borderId="11" xfId="0" applyBorder="1"/>
    <xf numFmtId="0" fontId="3" fillId="0" borderId="20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3" fillId="0" borderId="22" xfId="0" applyFont="1" applyBorder="1"/>
    <xf numFmtId="0" fontId="0" fillId="0" borderId="23" xfId="0" applyBorder="1"/>
    <xf numFmtId="14" fontId="0" fillId="0" borderId="0" xfId="0" applyNumberFormat="1" applyAlignment="1">
      <alignment horizontal="left"/>
    </xf>
    <xf numFmtId="0" fontId="0" fillId="9" borderId="22" xfId="0" applyFill="1" applyBorder="1"/>
    <xf numFmtId="0" fontId="0" fillId="12" borderId="12" xfId="0" applyFill="1" applyBorder="1"/>
    <xf numFmtId="0" fontId="0" fillId="12" borderId="13" xfId="0" applyFill="1" applyBorder="1"/>
    <xf numFmtId="14" fontId="0" fillId="12" borderId="14" xfId="0" applyNumberFormat="1" applyFill="1" applyBorder="1"/>
    <xf numFmtId="0" fontId="4" fillId="11" borderId="12" xfId="0" applyFont="1" applyFill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4" fillId="0" borderId="15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10" xfId="0" applyFont="1" applyFill="1" applyBorder="1"/>
    <xf numFmtId="0" fontId="0" fillId="0" borderId="22" xfId="0" applyFill="1" applyBorder="1"/>
    <xf numFmtId="0" fontId="0" fillId="0" borderId="10" xfId="0" applyFill="1" applyBorder="1"/>
    <xf numFmtId="0" fontId="0" fillId="0" borderId="20" xfId="0" applyFill="1" applyBorder="1"/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609600</xdr:colOff>
      <xdr:row>1</xdr:row>
      <xdr:rowOff>57150</xdr:rowOff>
    </xdr:from>
    <xdr:to>
      <xdr:col>13</xdr:col>
      <xdr:colOff>310424</xdr:colOff>
      <xdr:row>3</xdr:row>
      <xdr:rowOff>115409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BE899F5-D452-44D3-870B-19ABECD19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25075" y="304800"/>
          <a:ext cx="605699" cy="582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6"/>
  <sheetViews>
    <sheetView tabSelected="1" view="pageBreakPreview" topLeftCell="A2" zoomScaleNormal="100" zoomScaleSheetLayoutView="100" workbookViewId="0">
      <selection activeCell="T12" sqref="T12"/>
    </sheetView>
  </sheetViews>
  <sheetFormatPr defaultRowHeight="15" x14ac:dyDescent="0.25"/>
  <cols>
    <col min="1" max="1" width="10" customWidth="1"/>
    <col min="2" max="2" width="22.85546875" customWidth="1"/>
    <col min="3" max="3" width="10" customWidth="1"/>
    <col min="4" max="4" width="16.5703125" customWidth="1"/>
    <col min="5" max="7" width="10" customWidth="1"/>
    <col min="8" max="8" width="10.85546875" customWidth="1"/>
    <col min="9" max="9" width="10" customWidth="1"/>
    <col min="10" max="10" width="11" customWidth="1"/>
    <col min="11" max="11" width="11.42578125" customWidth="1"/>
    <col min="12" max="12" width="10" customWidth="1"/>
    <col min="13" max="13" width="13.5703125" customWidth="1"/>
    <col min="14" max="14" width="14.28515625" customWidth="1"/>
  </cols>
  <sheetData>
    <row r="1" spans="1:14" ht="19.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6.25" x14ac:dyDescent="0.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8"/>
      <c r="N2" s="3"/>
    </row>
    <row r="3" spans="1:14" x14ac:dyDescent="0.25">
      <c r="A3" t="s">
        <v>2</v>
      </c>
      <c r="B3" s="16" t="s">
        <v>97</v>
      </c>
      <c r="M3" s="29"/>
      <c r="N3" s="4"/>
    </row>
    <row r="4" spans="1:14" ht="15.75" thickBot="1" x14ac:dyDescent="0.3">
      <c r="A4" t="s">
        <v>3</v>
      </c>
      <c r="B4" s="16" t="s">
        <v>98</v>
      </c>
      <c r="M4" s="30"/>
      <c r="N4" s="5"/>
    </row>
    <row r="5" spans="1:14" x14ac:dyDescent="0.25">
      <c r="A5" t="s">
        <v>4</v>
      </c>
      <c r="B5" s="48">
        <v>46161</v>
      </c>
    </row>
    <row r="6" spans="1:14" ht="15.75" thickBot="1" x14ac:dyDescent="0.3">
      <c r="A6" t="s">
        <v>5</v>
      </c>
      <c r="B6" s="16" t="s">
        <v>136</v>
      </c>
    </row>
    <row r="7" spans="1:14" x14ac:dyDescent="0.25">
      <c r="A7" s="8" t="s">
        <v>64</v>
      </c>
      <c r="B7" s="13" t="s">
        <v>6</v>
      </c>
      <c r="C7" s="13" t="s">
        <v>7</v>
      </c>
      <c r="D7" s="13" t="s">
        <v>8</v>
      </c>
      <c r="E7" s="19" t="s">
        <v>9</v>
      </c>
      <c r="F7" s="10" t="s">
        <v>66</v>
      </c>
      <c r="G7" s="22" t="s">
        <v>10</v>
      </c>
      <c r="H7" s="31" t="s">
        <v>11</v>
      </c>
      <c r="I7" s="25" t="s">
        <v>12</v>
      </c>
      <c r="J7" s="50" t="s">
        <v>13</v>
      </c>
      <c r="K7" s="53" t="s">
        <v>131</v>
      </c>
      <c r="L7" s="13" t="s">
        <v>14</v>
      </c>
      <c r="M7" s="25" t="s">
        <v>15</v>
      </c>
      <c r="N7" s="13" t="s">
        <v>16</v>
      </c>
    </row>
    <row r="8" spans="1:14" x14ac:dyDescent="0.25">
      <c r="A8" s="9" t="s">
        <v>65</v>
      </c>
      <c r="B8" s="14"/>
      <c r="C8" s="14"/>
      <c r="D8" s="14"/>
      <c r="E8" s="20"/>
      <c r="F8" s="11"/>
      <c r="G8" s="23"/>
      <c r="H8" s="32" t="s">
        <v>17</v>
      </c>
      <c r="I8" s="26" t="s">
        <v>113</v>
      </c>
      <c r="J8" s="51" t="s">
        <v>63</v>
      </c>
      <c r="K8" s="34" t="s">
        <v>130</v>
      </c>
      <c r="L8" s="14" t="s">
        <v>18</v>
      </c>
      <c r="M8" s="26" t="s">
        <v>134</v>
      </c>
      <c r="N8" s="14" t="s">
        <v>133</v>
      </c>
    </row>
    <row r="9" spans="1:14" ht="15.75" thickBot="1" x14ac:dyDescent="0.3">
      <c r="A9" s="18"/>
      <c r="B9" s="15"/>
      <c r="C9" s="15"/>
      <c r="D9" s="15"/>
      <c r="E9" s="21"/>
      <c r="F9" s="12"/>
      <c r="G9" s="24"/>
      <c r="H9" s="33">
        <v>45921</v>
      </c>
      <c r="I9" s="27">
        <v>46060</v>
      </c>
      <c r="J9" s="52">
        <v>46082</v>
      </c>
      <c r="K9" s="33">
        <v>46137</v>
      </c>
      <c r="L9" s="35">
        <v>45724</v>
      </c>
      <c r="M9" s="27" t="s">
        <v>135</v>
      </c>
      <c r="N9" s="35">
        <v>46180</v>
      </c>
    </row>
    <row r="10" spans="1:14" ht="15.75" thickBot="1" x14ac:dyDescent="0.3">
      <c r="H10" s="6"/>
      <c r="N10" s="6"/>
    </row>
    <row r="11" spans="1:14" x14ac:dyDescent="0.25">
      <c r="A11" s="54">
        <v>1</v>
      </c>
      <c r="B11" s="46" t="s">
        <v>24</v>
      </c>
      <c r="C11" s="45">
        <v>2011</v>
      </c>
      <c r="D11" s="46" t="s">
        <v>25</v>
      </c>
      <c r="E11" s="46">
        <f>F11-MIN(H11:M11)</f>
        <v>6600</v>
      </c>
      <c r="F11" s="46">
        <f t="shared" ref="F11" si="0">SUM(H11:N11)</f>
        <v>7200</v>
      </c>
      <c r="G11" s="46">
        <f t="shared" ref="G11:G46" si="1">F11-K11</f>
        <v>5750</v>
      </c>
      <c r="H11" s="45">
        <v>600</v>
      </c>
      <c r="I11" s="49">
        <v>1300</v>
      </c>
      <c r="J11" s="45">
        <v>1050</v>
      </c>
      <c r="K11" s="45">
        <v>1450</v>
      </c>
      <c r="L11" s="45">
        <v>800</v>
      </c>
      <c r="M11" s="62">
        <v>2000</v>
      </c>
      <c r="N11" s="47">
        <v>0</v>
      </c>
    </row>
    <row r="12" spans="1:14" x14ac:dyDescent="0.25">
      <c r="A12" s="55">
        <v>2</v>
      </c>
      <c r="B12" s="39" t="s">
        <v>34</v>
      </c>
      <c r="C12" s="40">
        <v>2011</v>
      </c>
      <c r="D12" s="39" t="s">
        <v>20</v>
      </c>
      <c r="E12" s="39">
        <f>F12-MIN(H12:M12)</f>
        <v>6200</v>
      </c>
      <c r="F12" s="39">
        <f>SUM(H12:N12)</f>
        <v>6400</v>
      </c>
      <c r="G12" s="39">
        <f>F12-K12</f>
        <v>5800</v>
      </c>
      <c r="H12" s="40">
        <v>1300</v>
      </c>
      <c r="I12" s="40">
        <v>1300</v>
      </c>
      <c r="J12" s="40">
        <v>1700</v>
      </c>
      <c r="K12" s="40">
        <v>600</v>
      </c>
      <c r="L12" s="40">
        <v>200</v>
      </c>
      <c r="M12" s="63">
        <v>1300</v>
      </c>
      <c r="N12" s="41">
        <v>0</v>
      </c>
    </row>
    <row r="13" spans="1:14" x14ac:dyDescent="0.25">
      <c r="A13" s="55">
        <v>3</v>
      </c>
      <c r="B13" s="39" t="s">
        <v>32</v>
      </c>
      <c r="C13" s="40">
        <v>2011</v>
      </c>
      <c r="D13" s="39" t="s">
        <v>33</v>
      </c>
      <c r="E13" s="39">
        <f>F13-MIN(H13:M13)</f>
        <v>5300</v>
      </c>
      <c r="F13" s="39">
        <f>SUM(H13:N13)</f>
        <v>5300</v>
      </c>
      <c r="G13" s="39">
        <f>F13-K13</f>
        <v>4600</v>
      </c>
      <c r="H13" s="40">
        <v>800</v>
      </c>
      <c r="I13" s="17">
        <v>800</v>
      </c>
      <c r="J13" s="40">
        <v>1400</v>
      </c>
      <c r="K13" s="40">
        <v>700</v>
      </c>
      <c r="L13" s="40">
        <v>0</v>
      </c>
      <c r="M13" s="63">
        <v>1600</v>
      </c>
      <c r="N13" s="41">
        <v>0</v>
      </c>
    </row>
    <row r="14" spans="1:14" x14ac:dyDescent="0.25">
      <c r="A14" s="55">
        <v>4</v>
      </c>
      <c r="B14" s="39" t="s">
        <v>28</v>
      </c>
      <c r="C14" s="40">
        <v>2011</v>
      </c>
      <c r="D14" s="39" t="s">
        <v>29</v>
      </c>
      <c r="E14" s="39">
        <f>F14-MIN(H14:M14)</f>
        <v>4300</v>
      </c>
      <c r="F14" s="39">
        <f>SUM(H14:N14)</f>
        <v>4500</v>
      </c>
      <c r="G14" s="39">
        <f>F14-K14</f>
        <v>3850</v>
      </c>
      <c r="H14" s="40">
        <v>800</v>
      </c>
      <c r="I14" s="40">
        <v>1000</v>
      </c>
      <c r="J14" s="40">
        <v>850</v>
      </c>
      <c r="K14" s="40">
        <v>650</v>
      </c>
      <c r="L14" s="40">
        <v>200</v>
      </c>
      <c r="M14" s="63">
        <v>1000</v>
      </c>
      <c r="N14" s="41">
        <v>0</v>
      </c>
    </row>
    <row r="15" spans="1:14" x14ac:dyDescent="0.25">
      <c r="A15" s="55">
        <v>5</v>
      </c>
      <c r="B15" s="39" t="s">
        <v>26</v>
      </c>
      <c r="C15" s="40">
        <v>2012</v>
      </c>
      <c r="D15" s="39" t="s">
        <v>27</v>
      </c>
      <c r="E15" s="39">
        <f>F15-MIN(H15:M15)</f>
        <v>4150</v>
      </c>
      <c r="F15" s="39">
        <f>SUM(H15:N15)</f>
        <v>4350</v>
      </c>
      <c r="G15" s="39">
        <f>F15-K15</f>
        <v>3700</v>
      </c>
      <c r="H15" s="40">
        <v>400</v>
      </c>
      <c r="I15" s="40">
        <v>600</v>
      </c>
      <c r="J15" s="40">
        <v>1200</v>
      </c>
      <c r="K15" s="40">
        <v>650</v>
      </c>
      <c r="L15" s="40">
        <v>200</v>
      </c>
      <c r="M15" s="63">
        <v>1300</v>
      </c>
      <c r="N15" s="41">
        <v>0</v>
      </c>
    </row>
    <row r="16" spans="1:14" x14ac:dyDescent="0.25">
      <c r="A16" s="55">
        <v>6</v>
      </c>
      <c r="B16" s="39" t="s">
        <v>72</v>
      </c>
      <c r="C16" s="40">
        <v>2012</v>
      </c>
      <c r="D16" s="39" t="s">
        <v>21</v>
      </c>
      <c r="E16" s="39">
        <f>F16-MIN(H16:M16)</f>
        <v>3800</v>
      </c>
      <c r="F16" s="39">
        <f>SUM(H16:N16)</f>
        <v>4000</v>
      </c>
      <c r="G16" s="39">
        <f>F16-K16</f>
        <v>3250</v>
      </c>
      <c r="H16" s="40">
        <v>600</v>
      </c>
      <c r="I16" s="40">
        <v>800</v>
      </c>
      <c r="J16" s="40">
        <v>650</v>
      </c>
      <c r="K16" s="40">
        <v>750</v>
      </c>
      <c r="L16" s="40">
        <v>200</v>
      </c>
      <c r="M16" s="63">
        <v>1000</v>
      </c>
      <c r="N16" s="41">
        <v>0</v>
      </c>
    </row>
    <row r="17" spans="1:14" x14ac:dyDescent="0.25">
      <c r="A17" s="55">
        <v>7</v>
      </c>
      <c r="B17" s="39" t="s">
        <v>30</v>
      </c>
      <c r="C17" s="40">
        <v>2011</v>
      </c>
      <c r="D17" s="39" t="s">
        <v>25</v>
      </c>
      <c r="E17" s="39">
        <f>F17-MIN(H17:M17)</f>
        <v>3350</v>
      </c>
      <c r="F17" s="39">
        <f>SUM(H17:N17)</f>
        <v>3450</v>
      </c>
      <c r="G17" s="39">
        <f>F17-K17</f>
        <v>3200</v>
      </c>
      <c r="H17" s="40">
        <v>1000</v>
      </c>
      <c r="I17" s="40">
        <v>100</v>
      </c>
      <c r="J17" s="40">
        <v>900</v>
      </c>
      <c r="K17" s="40">
        <v>250</v>
      </c>
      <c r="L17" s="40">
        <v>200</v>
      </c>
      <c r="M17" s="63">
        <v>1000</v>
      </c>
      <c r="N17" s="41">
        <v>0</v>
      </c>
    </row>
    <row r="18" spans="1:14" x14ac:dyDescent="0.25">
      <c r="A18" s="55">
        <v>8</v>
      </c>
      <c r="B18" s="39" t="s">
        <v>45</v>
      </c>
      <c r="C18" s="40">
        <v>2012</v>
      </c>
      <c r="D18" s="39" t="s">
        <v>38</v>
      </c>
      <c r="E18" s="39">
        <f>F18-MIN(H18:M18)</f>
        <v>3000</v>
      </c>
      <c r="F18" s="39">
        <f>SUM(H18:N18)</f>
        <v>3200</v>
      </c>
      <c r="G18" s="39">
        <f>F18-K18</f>
        <v>2550</v>
      </c>
      <c r="H18" s="40">
        <v>400</v>
      </c>
      <c r="I18" s="40">
        <v>200</v>
      </c>
      <c r="J18" s="40">
        <v>750</v>
      </c>
      <c r="K18" s="40">
        <v>650</v>
      </c>
      <c r="L18" s="40">
        <v>200</v>
      </c>
      <c r="M18" s="63">
        <v>1000</v>
      </c>
      <c r="N18" s="41">
        <v>0</v>
      </c>
    </row>
    <row r="19" spans="1:14" x14ac:dyDescent="0.25">
      <c r="A19" s="55">
        <v>9</v>
      </c>
      <c r="B19" s="39" t="s">
        <v>39</v>
      </c>
      <c r="C19" s="40">
        <v>2012</v>
      </c>
      <c r="D19" s="39" t="s">
        <v>27</v>
      </c>
      <c r="E19" s="39">
        <f>F19-MIN(H19:M19)</f>
        <v>2950</v>
      </c>
      <c r="F19" s="39">
        <f>SUM(H19:N19)</f>
        <v>3150</v>
      </c>
      <c r="G19" s="39">
        <f>F19-K19</f>
        <v>2600</v>
      </c>
      <c r="H19" s="40">
        <v>600</v>
      </c>
      <c r="I19" s="40">
        <v>400</v>
      </c>
      <c r="J19" s="40">
        <v>700</v>
      </c>
      <c r="K19" s="40">
        <v>550</v>
      </c>
      <c r="L19" s="40">
        <v>200</v>
      </c>
      <c r="M19" s="63">
        <v>700</v>
      </c>
      <c r="N19" s="41">
        <v>0</v>
      </c>
    </row>
    <row r="20" spans="1:14" x14ac:dyDescent="0.25">
      <c r="A20" s="55">
        <v>10</v>
      </c>
      <c r="B20" s="39" t="s">
        <v>49</v>
      </c>
      <c r="C20" s="40">
        <v>2011</v>
      </c>
      <c r="D20" s="39" t="s">
        <v>31</v>
      </c>
      <c r="E20" s="39">
        <f>F20-MIN(H20:M20)</f>
        <v>2900</v>
      </c>
      <c r="F20" s="39">
        <f>SUM(H20:N20)</f>
        <v>3100</v>
      </c>
      <c r="G20" s="39">
        <f>F20-K20</f>
        <v>2850</v>
      </c>
      <c r="H20" s="40">
        <v>400</v>
      </c>
      <c r="I20" s="40">
        <v>600</v>
      </c>
      <c r="J20" s="40">
        <v>950</v>
      </c>
      <c r="K20" s="40">
        <v>250</v>
      </c>
      <c r="L20" s="40">
        <v>200</v>
      </c>
      <c r="M20" s="63">
        <v>700</v>
      </c>
      <c r="N20" s="41">
        <v>0</v>
      </c>
    </row>
    <row r="21" spans="1:14" x14ac:dyDescent="0.25">
      <c r="A21" s="55">
        <v>11</v>
      </c>
      <c r="B21" s="39" t="s">
        <v>41</v>
      </c>
      <c r="C21" s="40">
        <v>2012</v>
      </c>
      <c r="D21" s="39" t="s">
        <v>19</v>
      </c>
      <c r="E21" s="39">
        <f>F21-MIN(H21:M21)</f>
        <v>2600</v>
      </c>
      <c r="F21" s="39">
        <f>SUM(H21:N21)</f>
        <v>2700</v>
      </c>
      <c r="G21" s="39">
        <f>F21-K21</f>
        <v>2600</v>
      </c>
      <c r="H21" s="40">
        <v>600</v>
      </c>
      <c r="I21" s="40">
        <v>400</v>
      </c>
      <c r="J21" s="40">
        <v>800</v>
      </c>
      <c r="K21" s="40">
        <v>100</v>
      </c>
      <c r="L21" s="40">
        <v>100</v>
      </c>
      <c r="M21" s="63">
        <v>700</v>
      </c>
      <c r="N21" s="41">
        <v>0</v>
      </c>
    </row>
    <row r="22" spans="1:14" x14ac:dyDescent="0.25">
      <c r="A22" s="55">
        <v>12</v>
      </c>
      <c r="B22" s="39" t="s">
        <v>57</v>
      </c>
      <c r="C22" s="40">
        <v>2012</v>
      </c>
      <c r="D22" s="39" t="s">
        <v>91</v>
      </c>
      <c r="E22" s="39">
        <f>F22-MIN(H22:M22)</f>
        <v>2560</v>
      </c>
      <c r="F22" s="39">
        <f>SUM(H22:N22)</f>
        <v>2610</v>
      </c>
      <c r="G22" s="39">
        <f>F22-K22</f>
        <v>2510</v>
      </c>
      <c r="H22" s="40">
        <v>400</v>
      </c>
      <c r="I22" s="40">
        <v>800</v>
      </c>
      <c r="J22" s="40">
        <v>560</v>
      </c>
      <c r="K22" s="40">
        <v>100</v>
      </c>
      <c r="L22" s="40">
        <v>50</v>
      </c>
      <c r="M22" s="63">
        <v>700</v>
      </c>
      <c r="N22" s="41">
        <v>0</v>
      </c>
    </row>
    <row r="23" spans="1:14" x14ac:dyDescent="0.25">
      <c r="A23" s="55">
        <v>13</v>
      </c>
      <c r="B23" s="39" t="s">
        <v>55</v>
      </c>
      <c r="C23" s="40">
        <v>2013</v>
      </c>
      <c r="D23" s="39" t="s">
        <v>19</v>
      </c>
      <c r="E23" s="39">
        <f>F23-MIN(H23:M23)</f>
        <v>2140</v>
      </c>
      <c r="F23" s="39">
        <f>SUM(H23:N23)</f>
        <v>2240</v>
      </c>
      <c r="G23" s="39">
        <f>F23-K23</f>
        <v>2140</v>
      </c>
      <c r="H23" s="40">
        <v>200</v>
      </c>
      <c r="I23" s="40">
        <v>600</v>
      </c>
      <c r="J23" s="40">
        <v>440</v>
      </c>
      <c r="K23" s="40">
        <v>100</v>
      </c>
      <c r="L23" s="40">
        <v>200</v>
      </c>
      <c r="M23" s="63">
        <v>700</v>
      </c>
      <c r="N23" s="41">
        <v>0</v>
      </c>
    </row>
    <row r="24" spans="1:14" x14ac:dyDescent="0.25">
      <c r="A24" s="55">
        <v>14</v>
      </c>
      <c r="B24" s="39" t="s">
        <v>54</v>
      </c>
      <c r="C24" s="40">
        <v>2012</v>
      </c>
      <c r="D24" s="39" t="s">
        <v>19</v>
      </c>
      <c r="E24" s="39">
        <f>F24-MIN(H24:M24)</f>
        <v>2070</v>
      </c>
      <c r="F24" s="39">
        <f>SUM(H24:N24)</f>
        <v>2070</v>
      </c>
      <c r="G24" s="39">
        <f>F24-K24</f>
        <v>2070</v>
      </c>
      <c r="H24" s="40">
        <v>200</v>
      </c>
      <c r="I24" s="40">
        <v>600</v>
      </c>
      <c r="J24" s="40">
        <v>520</v>
      </c>
      <c r="K24" s="40">
        <v>0</v>
      </c>
      <c r="L24" s="40">
        <v>50</v>
      </c>
      <c r="M24" s="63">
        <v>700</v>
      </c>
      <c r="N24" s="41">
        <v>0</v>
      </c>
    </row>
    <row r="25" spans="1:14" x14ac:dyDescent="0.25">
      <c r="A25" s="55">
        <v>15</v>
      </c>
      <c r="B25" s="39" t="s">
        <v>35</v>
      </c>
      <c r="C25" s="40">
        <v>2012</v>
      </c>
      <c r="D25" s="39" t="s">
        <v>36</v>
      </c>
      <c r="E25" s="39">
        <f>F25-MIN(H25:M25)</f>
        <v>1950</v>
      </c>
      <c r="F25" s="39">
        <f>SUM(H25:N25)</f>
        <v>1950</v>
      </c>
      <c r="G25" s="39">
        <f>F25-K25</f>
        <v>1600</v>
      </c>
      <c r="H25" s="40">
        <v>200</v>
      </c>
      <c r="I25" s="40">
        <v>400</v>
      </c>
      <c r="J25" s="40">
        <v>600</v>
      </c>
      <c r="K25" s="40">
        <v>350</v>
      </c>
      <c r="L25" s="40">
        <v>0</v>
      </c>
      <c r="M25" s="63">
        <v>400</v>
      </c>
      <c r="N25" s="41">
        <v>0</v>
      </c>
    </row>
    <row r="26" spans="1:14" x14ac:dyDescent="0.25">
      <c r="A26" s="55">
        <v>16</v>
      </c>
      <c r="B26" s="39" t="s">
        <v>60</v>
      </c>
      <c r="C26" s="40">
        <v>2012</v>
      </c>
      <c r="D26" s="39" t="s">
        <v>91</v>
      </c>
      <c r="E26" s="39">
        <f>F26-MIN(H26:M26)</f>
        <v>1880</v>
      </c>
      <c r="F26" s="39">
        <f>SUM(H26:N26)</f>
        <v>1930</v>
      </c>
      <c r="G26" s="39">
        <f>F26-K26</f>
        <v>1880</v>
      </c>
      <c r="H26" s="40">
        <v>400</v>
      </c>
      <c r="I26" s="40">
        <v>400</v>
      </c>
      <c r="J26" s="40">
        <v>480</v>
      </c>
      <c r="K26" s="40">
        <v>50</v>
      </c>
      <c r="L26" s="40">
        <v>200</v>
      </c>
      <c r="M26" s="63">
        <v>400</v>
      </c>
      <c r="N26" s="41">
        <v>0</v>
      </c>
    </row>
    <row r="27" spans="1:14" x14ac:dyDescent="0.25">
      <c r="A27" s="55">
        <v>17</v>
      </c>
      <c r="B27" s="39" t="s">
        <v>74</v>
      </c>
      <c r="C27" s="40">
        <v>2012</v>
      </c>
      <c r="D27" s="39" t="s">
        <v>47</v>
      </c>
      <c r="E27" s="39">
        <f>F27-MIN(H27:M27)</f>
        <v>1860</v>
      </c>
      <c r="F27" s="39">
        <f>SUM(H27:N27)</f>
        <v>1910</v>
      </c>
      <c r="G27" s="39">
        <f>F27-K27</f>
        <v>1760</v>
      </c>
      <c r="H27" s="40">
        <v>200</v>
      </c>
      <c r="I27" s="40">
        <v>400</v>
      </c>
      <c r="J27" s="40">
        <v>410</v>
      </c>
      <c r="K27" s="40">
        <v>150</v>
      </c>
      <c r="L27" s="40">
        <v>50</v>
      </c>
      <c r="M27" s="63">
        <v>700</v>
      </c>
      <c r="N27" s="41">
        <v>0</v>
      </c>
    </row>
    <row r="28" spans="1:14" x14ac:dyDescent="0.25">
      <c r="A28" s="55">
        <v>18</v>
      </c>
      <c r="B28" s="39" t="s">
        <v>51</v>
      </c>
      <c r="C28" s="40">
        <v>2011</v>
      </c>
      <c r="D28" s="39" t="s">
        <v>36</v>
      </c>
      <c r="E28" s="39">
        <f>F28-MIN(H28:M28)</f>
        <v>1600</v>
      </c>
      <c r="F28" s="39">
        <f>SUM(H28:N28)</f>
        <v>1600</v>
      </c>
      <c r="G28" s="39">
        <f>F28-K28</f>
        <v>1200</v>
      </c>
      <c r="H28" s="40">
        <v>400</v>
      </c>
      <c r="I28" s="40">
        <v>400</v>
      </c>
      <c r="J28" s="40">
        <v>0</v>
      </c>
      <c r="K28" s="40">
        <v>400</v>
      </c>
      <c r="L28" s="40">
        <v>0</v>
      </c>
      <c r="M28" s="63">
        <v>400</v>
      </c>
      <c r="N28" s="41">
        <v>0</v>
      </c>
    </row>
    <row r="29" spans="1:14" x14ac:dyDescent="0.25">
      <c r="A29" s="55">
        <v>19</v>
      </c>
      <c r="B29" s="39" t="s">
        <v>56</v>
      </c>
      <c r="C29" s="40">
        <v>2012</v>
      </c>
      <c r="D29" s="39" t="s">
        <v>91</v>
      </c>
      <c r="E29" s="39">
        <f>F29-MIN(H29:M29)</f>
        <v>1540</v>
      </c>
      <c r="F29" s="39">
        <f>SUM(H29:N29)</f>
        <v>1590</v>
      </c>
      <c r="G29" s="39">
        <f>F29-K29</f>
        <v>1540</v>
      </c>
      <c r="H29" s="40">
        <v>400</v>
      </c>
      <c r="I29" s="40">
        <v>400</v>
      </c>
      <c r="J29" s="40">
        <v>290</v>
      </c>
      <c r="K29" s="40">
        <v>50</v>
      </c>
      <c r="L29" s="40">
        <v>50</v>
      </c>
      <c r="M29" s="63">
        <v>400</v>
      </c>
      <c r="N29" s="41">
        <v>0</v>
      </c>
    </row>
    <row r="30" spans="1:14" x14ac:dyDescent="0.25">
      <c r="A30" s="55">
        <v>20</v>
      </c>
      <c r="B30" s="39" t="s">
        <v>43</v>
      </c>
      <c r="C30" s="40">
        <v>2012</v>
      </c>
      <c r="D30" s="39" t="s">
        <v>42</v>
      </c>
      <c r="E30" s="39">
        <f>F30-MIN(H30:M30)</f>
        <v>1530</v>
      </c>
      <c r="F30" s="39">
        <f>SUM(H30:N30)</f>
        <v>1580</v>
      </c>
      <c r="G30" s="39">
        <f>F30-K30</f>
        <v>1430</v>
      </c>
      <c r="H30" s="40">
        <v>100</v>
      </c>
      <c r="I30" s="40">
        <v>200</v>
      </c>
      <c r="J30" s="40">
        <v>380</v>
      </c>
      <c r="K30" s="40">
        <v>150</v>
      </c>
      <c r="L30" s="40">
        <v>50</v>
      </c>
      <c r="M30" s="63">
        <v>700</v>
      </c>
      <c r="N30" s="41">
        <v>0</v>
      </c>
    </row>
    <row r="31" spans="1:14" x14ac:dyDescent="0.25">
      <c r="A31" s="55">
        <v>21</v>
      </c>
      <c r="B31" s="39" t="s">
        <v>76</v>
      </c>
      <c r="C31" s="40">
        <v>2012</v>
      </c>
      <c r="D31" s="39" t="s">
        <v>38</v>
      </c>
      <c r="E31" s="39">
        <f>F31-MIN(H31:M31)</f>
        <v>1400</v>
      </c>
      <c r="F31" s="39">
        <f>SUM(H31:N31)</f>
        <v>1450</v>
      </c>
      <c r="G31" s="39">
        <f>F31-K31</f>
        <v>1200</v>
      </c>
      <c r="H31" s="40">
        <v>200</v>
      </c>
      <c r="I31" s="40">
        <v>200</v>
      </c>
      <c r="J31" s="40">
        <v>350</v>
      </c>
      <c r="K31" s="40">
        <v>250</v>
      </c>
      <c r="L31" s="40">
        <v>50</v>
      </c>
      <c r="M31" s="63">
        <v>400</v>
      </c>
      <c r="N31" s="41">
        <v>0</v>
      </c>
    </row>
    <row r="32" spans="1:14" x14ac:dyDescent="0.25">
      <c r="A32" s="55">
        <v>22</v>
      </c>
      <c r="B32" s="39" t="s">
        <v>90</v>
      </c>
      <c r="C32" s="40">
        <v>2014</v>
      </c>
      <c r="D32" s="39" t="s">
        <v>33</v>
      </c>
      <c r="E32" s="39">
        <f>F32-MIN(H32:M32)</f>
        <v>1270</v>
      </c>
      <c r="F32" s="39">
        <f>SUM(H32:N32)</f>
        <v>1320</v>
      </c>
      <c r="G32" s="39">
        <f>F32-K32</f>
        <v>1170</v>
      </c>
      <c r="H32" s="40">
        <v>200</v>
      </c>
      <c r="I32" s="40">
        <v>200</v>
      </c>
      <c r="J32" s="40">
        <v>320</v>
      </c>
      <c r="K32" s="40">
        <v>150</v>
      </c>
      <c r="L32" s="40">
        <v>50</v>
      </c>
      <c r="M32" s="63">
        <v>400</v>
      </c>
      <c r="N32" s="41">
        <v>0</v>
      </c>
    </row>
    <row r="33" spans="1:14" x14ac:dyDescent="0.25">
      <c r="A33" s="55">
        <v>23</v>
      </c>
      <c r="B33" s="39" t="s">
        <v>59</v>
      </c>
      <c r="C33" s="40">
        <v>2012</v>
      </c>
      <c r="D33" s="39" t="s">
        <v>47</v>
      </c>
      <c r="E33" s="39">
        <f>F33-MIN(H33:M33)</f>
        <v>1260</v>
      </c>
      <c r="F33" s="39">
        <f>SUM(H33:N33)</f>
        <v>1310</v>
      </c>
      <c r="G33" s="39">
        <f>F33-K33</f>
        <v>1260</v>
      </c>
      <c r="H33" s="40">
        <v>100</v>
      </c>
      <c r="I33" s="40">
        <v>400</v>
      </c>
      <c r="J33" s="40">
        <v>260</v>
      </c>
      <c r="K33" s="40">
        <v>50</v>
      </c>
      <c r="L33" s="40">
        <v>100</v>
      </c>
      <c r="M33" s="63">
        <v>400</v>
      </c>
      <c r="N33" s="41">
        <v>0</v>
      </c>
    </row>
    <row r="34" spans="1:14" x14ac:dyDescent="0.25">
      <c r="A34" s="55">
        <v>24</v>
      </c>
      <c r="B34" s="39" t="s">
        <v>44</v>
      </c>
      <c r="C34" s="40">
        <v>2011</v>
      </c>
      <c r="D34" s="39" t="s">
        <v>29</v>
      </c>
      <c r="E34" s="39">
        <f>F34-MIN(H34:M34)</f>
        <v>1100</v>
      </c>
      <c r="F34" s="39">
        <f>SUM(H34:N34)</f>
        <v>1200</v>
      </c>
      <c r="G34" s="39">
        <f>F34-K34</f>
        <v>1100</v>
      </c>
      <c r="H34" s="40">
        <v>200</v>
      </c>
      <c r="I34" s="40">
        <v>200</v>
      </c>
      <c r="J34" s="40">
        <v>200</v>
      </c>
      <c r="K34" s="40">
        <v>100</v>
      </c>
      <c r="L34" s="40">
        <v>100</v>
      </c>
      <c r="M34" s="63">
        <v>400</v>
      </c>
      <c r="N34" s="41">
        <v>0</v>
      </c>
    </row>
    <row r="35" spans="1:14" x14ac:dyDescent="0.25">
      <c r="A35" s="55">
        <v>25</v>
      </c>
      <c r="B35" s="39" t="s">
        <v>125</v>
      </c>
      <c r="C35" s="40">
        <v>2013</v>
      </c>
      <c r="D35" s="39" t="s">
        <v>25</v>
      </c>
      <c r="E35" s="39">
        <f>F35-MIN(H35:M35)</f>
        <v>850</v>
      </c>
      <c r="F35" s="39">
        <f>SUM(H35:N35)</f>
        <v>850</v>
      </c>
      <c r="G35" s="39">
        <f>F35-K35</f>
        <v>600</v>
      </c>
      <c r="H35" s="40">
        <v>0</v>
      </c>
      <c r="I35" s="40">
        <v>200</v>
      </c>
      <c r="J35" s="40">
        <v>0</v>
      </c>
      <c r="K35" s="40">
        <v>250</v>
      </c>
      <c r="L35" s="40">
        <v>0</v>
      </c>
      <c r="M35" s="63">
        <v>400</v>
      </c>
      <c r="N35" s="41">
        <v>0</v>
      </c>
    </row>
    <row r="36" spans="1:14" x14ac:dyDescent="0.25">
      <c r="A36" s="55">
        <v>26</v>
      </c>
      <c r="B36" s="39" t="s">
        <v>37</v>
      </c>
      <c r="C36" s="40">
        <v>2011</v>
      </c>
      <c r="D36" s="39" t="s">
        <v>38</v>
      </c>
      <c r="E36" s="39">
        <f>F36-MIN(H36:M36)</f>
        <v>800</v>
      </c>
      <c r="F36" s="39">
        <f>SUM(H36:N36)</f>
        <v>800</v>
      </c>
      <c r="G36" s="39">
        <f>F36-K36</f>
        <v>600</v>
      </c>
      <c r="H36" s="40">
        <v>400</v>
      </c>
      <c r="I36" s="40">
        <v>0</v>
      </c>
      <c r="J36" s="40">
        <v>0</v>
      </c>
      <c r="K36" s="40">
        <v>200</v>
      </c>
      <c r="L36" s="40">
        <v>200</v>
      </c>
      <c r="M36" s="63">
        <v>0</v>
      </c>
      <c r="N36" s="41">
        <v>0</v>
      </c>
    </row>
    <row r="37" spans="1:14" x14ac:dyDescent="0.25">
      <c r="A37" s="55">
        <v>26</v>
      </c>
      <c r="B37" s="39" t="s">
        <v>132</v>
      </c>
      <c r="C37" s="40">
        <v>2012</v>
      </c>
      <c r="D37" s="39" t="s">
        <v>33</v>
      </c>
      <c r="E37" s="39">
        <f>F37-MIN(H37:M37)</f>
        <v>800</v>
      </c>
      <c r="F37" s="39">
        <f>SUM(H37:N37)</f>
        <v>800</v>
      </c>
      <c r="G37" s="39">
        <f>F37-K37</f>
        <v>0</v>
      </c>
      <c r="H37" s="40">
        <v>0</v>
      </c>
      <c r="I37" s="40">
        <v>0</v>
      </c>
      <c r="J37" s="40">
        <v>0</v>
      </c>
      <c r="K37" s="40">
        <v>800</v>
      </c>
      <c r="L37" s="40">
        <v>0</v>
      </c>
      <c r="M37" s="63">
        <v>0</v>
      </c>
      <c r="N37" s="41">
        <v>0</v>
      </c>
    </row>
    <row r="38" spans="1:14" x14ac:dyDescent="0.25">
      <c r="A38" s="55">
        <v>26</v>
      </c>
      <c r="B38" s="39" t="s">
        <v>93</v>
      </c>
      <c r="C38" s="40">
        <v>2013</v>
      </c>
      <c r="D38" s="39" t="s">
        <v>20</v>
      </c>
      <c r="E38" s="39">
        <f>F38-MIN(H38:M38)</f>
        <v>800</v>
      </c>
      <c r="F38" s="39">
        <f>SUM(H38:N38)</f>
        <v>800</v>
      </c>
      <c r="G38" s="39">
        <f>F38-K38</f>
        <v>650</v>
      </c>
      <c r="H38" s="40">
        <v>0</v>
      </c>
      <c r="I38" s="40">
        <v>200</v>
      </c>
      <c r="J38" s="40">
        <v>0</v>
      </c>
      <c r="K38" s="40">
        <v>150</v>
      </c>
      <c r="L38" s="40">
        <v>50</v>
      </c>
      <c r="M38" s="63">
        <v>400</v>
      </c>
      <c r="N38" s="41">
        <v>0</v>
      </c>
    </row>
    <row r="39" spans="1:14" x14ac:dyDescent="0.25">
      <c r="A39" s="55">
        <v>29</v>
      </c>
      <c r="B39" s="39" t="s">
        <v>40</v>
      </c>
      <c r="C39" s="40">
        <v>2012</v>
      </c>
      <c r="D39" s="39" t="s">
        <v>22</v>
      </c>
      <c r="E39" s="39">
        <f>F39-MIN(H39:M39)</f>
        <v>780</v>
      </c>
      <c r="F39" s="39">
        <f>SUM(H39:N39)</f>
        <v>780</v>
      </c>
      <c r="G39" s="39">
        <f>F39-K39</f>
        <v>780</v>
      </c>
      <c r="H39" s="40">
        <v>200</v>
      </c>
      <c r="I39" s="40">
        <v>200</v>
      </c>
      <c r="J39" s="40">
        <v>230</v>
      </c>
      <c r="K39" s="40">
        <v>0</v>
      </c>
      <c r="L39" s="40">
        <v>50</v>
      </c>
      <c r="M39" s="63">
        <v>100</v>
      </c>
      <c r="N39" s="41">
        <v>0</v>
      </c>
    </row>
    <row r="40" spans="1:14" x14ac:dyDescent="0.25">
      <c r="A40" s="55">
        <v>30</v>
      </c>
      <c r="B40" s="39" t="s">
        <v>50</v>
      </c>
      <c r="C40" s="40">
        <v>2013</v>
      </c>
      <c r="D40" s="39" t="s">
        <v>22</v>
      </c>
      <c r="E40" s="39">
        <f>F40-MIN(H40:M40)</f>
        <v>750</v>
      </c>
      <c r="F40" s="39">
        <f>SUM(H40:N40)</f>
        <v>750</v>
      </c>
      <c r="G40" s="39">
        <f>F40-K40</f>
        <v>700</v>
      </c>
      <c r="H40" s="40">
        <v>200</v>
      </c>
      <c r="I40" s="40">
        <v>50</v>
      </c>
      <c r="J40" s="40">
        <v>0</v>
      </c>
      <c r="K40" s="40">
        <v>50</v>
      </c>
      <c r="L40" s="40">
        <v>50</v>
      </c>
      <c r="M40" s="63">
        <v>400</v>
      </c>
      <c r="N40" s="41">
        <v>0</v>
      </c>
    </row>
    <row r="41" spans="1:14" x14ac:dyDescent="0.25">
      <c r="A41" s="55">
        <v>30</v>
      </c>
      <c r="B41" s="39" t="s">
        <v>110</v>
      </c>
      <c r="C41" s="40">
        <v>2012</v>
      </c>
      <c r="D41" s="39" t="s">
        <v>21</v>
      </c>
      <c r="E41" s="39">
        <f>F41-MIN(H41:M41)</f>
        <v>750</v>
      </c>
      <c r="F41" s="39">
        <f>SUM(H41:N41)</f>
        <v>750</v>
      </c>
      <c r="G41" s="39">
        <f>F41-K41</f>
        <v>650</v>
      </c>
      <c r="H41" s="40">
        <v>50</v>
      </c>
      <c r="I41" s="40">
        <v>200</v>
      </c>
      <c r="J41" s="40">
        <v>0</v>
      </c>
      <c r="K41" s="40">
        <v>100</v>
      </c>
      <c r="L41" s="40">
        <v>0</v>
      </c>
      <c r="M41" s="63">
        <v>400</v>
      </c>
      <c r="N41" s="41">
        <v>0</v>
      </c>
    </row>
    <row r="42" spans="1:14" x14ac:dyDescent="0.25">
      <c r="A42" s="55">
        <v>32</v>
      </c>
      <c r="B42" s="39" t="s">
        <v>58</v>
      </c>
      <c r="C42" s="40">
        <v>2011</v>
      </c>
      <c r="D42" s="39" t="s">
        <v>29</v>
      </c>
      <c r="E42" s="39">
        <f>F42-MIN(H42:M42)</f>
        <v>720</v>
      </c>
      <c r="F42" s="39">
        <f>SUM(H42:N42)</f>
        <v>720</v>
      </c>
      <c r="G42" s="39">
        <f>F42-K42</f>
        <v>720</v>
      </c>
      <c r="H42" s="40">
        <v>100</v>
      </c>
      <c r="I42" s="40">
        <v>200</v>
      </c>
      <c r="J42" s="40">
        <v>0</v>
      </c>
      <c r="K42" s="40">
        <v>0</v>
      </c>
      <c r="L42" s="40">
        <v>20</v>
      </c>
      <c r="M42" s="63">
        <v>400</v>
      </c>
      <c r="N42" s="41">
        <v>0</v>
      </c>
    </row>
    <row r="43" spans="1:14" x14ac:dyDescent="0.25">
      <c r="A43" s="55">
        <v>33</v>
      </c>
      <c r="B43" s="39" t="s">
        <v>96</v>
      </c>
      <c r="C43" s="40">
        <v>2012</v>
      </c>
      <c r="D43" s="39" t="s">
        <v>33</v>
      </c>
      <c r="E43" s="39">
        <f>F43-MIN(H43:M43)</f>
        <v>700</v>
      </c>
      <c r="F43" s="39">
        <f>SUM(H43:N43)</f>
        <v>700</v>
      </c>
      <c r="G43" s="39">
        <f>F43-K43</f>
        <v>700</v>
      </c>
      <c r="H43" s="40">
        <v>100</v>
      </c>
      <c r="I43" s="40">
        <v>200</v>
      </c>
      <c r="J43" s="40">
        <v>0</v>
      </c>
      <c r="K43" s="40">
        <v>0</v>
      </c>
      <c r="L43" s="40">
        <v>0</v>
      </c>
      <c r="M43" s="63">
        <v>400</v>
      </c>
      <c r="N43" s="41">
        <v>0</v>
      </c>
    </row>
    <row r="44" spans="1:14" x14ac:dyDescent="0.25">
      <c r="A44" s="55">
        <v>34</v>
      </c>
      <c r="B44" s="39" t="s">
        <v>88</v>
      </c>
      <c r="C44" s="40">
        <v>2014</v>
      </c>
      <c r="D44" s="39" t="s">
        <v>99</v>
      </c>
      <c r="E44" s="39">
        <f>F44-MIN(H44:M44)</f>
        <v>600</v>
      </c>
      <c r="F44" s="39">
        <f>SUM(H44:N44)</f>
        <v>600</v>
      </c>
      <c r="G44" s="39">
        <f>F44-K44</f>
        <v>600</v>
      </c>
      <c r="H44" s="40">
        <v>200</v>
      </c>
      <c r="I44" s="40">
        <v>200</v>
      </c>
      <c r="J44" s="40">
        <v>0</v>
      </c>
      <c r="K44" s="40">
        <v>0</v>
      </c>
      <c r="L44" s="40">
        <v>0</v>
      </c>
      <c r="M44" s="63">
        <v>200</v>
      </c>
      <c r="N44" s="41">
        <v>0</v>
      </c>
    </row>
    <row r="45" spans="1:14" x14ac:dyDescent="0.25">
      <c r="A45" s="55">
        <v>35</v>
      </c>
      <c r="B45" s="39" t="s">
        <v>53</v>
      </c>
      <c r="C45" s="40">
        <v>2012</v>
      </c>
      <c r="D45" s="39" t="s">
        <v>19</v>
      </c>
      <c r="E45" s="39">
        <f>F45-MIN(H45:M45)</f>
        <v>500</v>
      </c>
      <c r="F45" s="39">
        <f>SUM(H45:N45)</f>
        <v>500</v>
      </c>
      <c r="G45" s="39">
        <f>F45-K45</f>
        <v>500</v>
      </c>
      <c r="H45" s="40">
        <v>200</v>
      </c>
      <c r="I45" s="40">
        <v>50</v>
      </c>
      <c r="J45" s="40">
        <v>0</v>
      </c>
      <c r="K45" s="40">
        <v>0</v>
      </c>
      <c r="L45" s="40">
        <v>50</v>
      </c>
      <c r="M45" s="63">
        <v>200</v>
      </c>
      <c r="N45" s="41">
        <v>0</v>
      </c>
    </row>
    <row r="46" spans="1:14" x14ac:dyDescent="0.25">
      <c r="A46" s="55">
        <v>36</v>
      </c>
      <c r="B46" s="39" t="s">
        <v>126</v>
      </c>
      <c r="C46" s="40">
        <v>2013</v>
      </c>
      <c r="D46" s="39" t="s">
        <v>25</v>
      </c>
      <c r="E46" s="39">
        <f>F46-MIN(H46:M46)</f>
        <v>450</v>
      </c>
      <c r="F46" s="39">
        <f>SUM(H46:N46)</f>
        <v>450</v>
      </c>
      <c r="G46" s="39">
        <f>F46-K46</f>
        <v>400</v>
      </c>
      <c r="H46" s="40">
        <v>0</v>
      </c>
      <c r="I46" s="40">
        <v>200</v>
      </c>
      <c r="J46" s="40">
        <v>0</v>
      </c>
      <c r="K46" s="40">
        <v>50</v>
      </c>
      <c r="L46" s="40">
        <v>0</v>
      </c>
      <c r="M46" s="63">
        <v>200</v>
      </c>
      <c r="N46" s="41">
        <v>0</v>
      </c>
    </row>
    <row r="47" spans="1:14" x14ac:dyDescent="0.25">
      <c r="A47" s="55">
        <v>36</v>
      </c>
      <c r="B47" s="39" t="s">
        <v>102</v>
      </c>
      <c r="C47" s="40">
        <v>2012</v>
      </c>
      <c r="D47" s="39" t="s">
        <v>20</v>
      </c>
      <c r="E47" s="39">
        <f>F47-MIN(H47:M47)</f>
        <v>450</v>
      </c>
      <c r="F47" s="39">
        <f>SUM(H47:N47)</f>
        <v>450</v>
      </c>
      <c r="G47" s="39">
        <f>F47-K47</f>
        <v>300</v>
      </c>
      <c r="H47" s="40">
        <v>100</v>
      </c>
      <c r="I47" s="40">
        <v>0</v>
      </c>
      <c r="J47" s="40">
        <v>0</v>
      </c>
      <c r="K47" s="40">
        <v>150</v>
      </c>
      <c r="L47" s="40">
        <v>0</v>
      </c>
      <c r="M47" s="63">
        <v>200</v>
      </c>
      <c r="N47" s="41">
        <v>0</v>
      </c>
    </row>
    <row r="48" spans="1:14" x14ac:dyDescent="0.25">
      <c r="A48" s="55">
        <v>38</v>
      </c>
      <c r="B48" s="39" t="s">
        <v>117</v>
      </c>
      <c r="C48" s="40">
        <v>2014</v>
      </c>
      <c r="D48" s="39" t="s">
        <v>29</v>
      </c>
      <c r="E48" s="39">
        <f>F48-MIN(H48:M48)</f>
        <v>425</v>
      </c>
      <c r="F48" s="39">
        <f>SUM(H48:N48)</f>
        <v>425</v>
      </c>
      <c r="G48" s="39">
        <f>F48-K48</f>
        <v>425</v>
      </c>
      <c r="H48" s="40">
        <v>0</v>
      </c>
      <c r="I48" s="40">
        <v>25</v>
      </c>
      <c r="J48" s="40">
        <v>0</v>
      </c>
      <c r="K48" s="40">
        <v>0</v>
      </c>
      <c r="L48" s="40">
        <v>0</v>
      </c>
      <c r="M48" s="63">
        <v>400</v>
      </c>
      <c r="N48" s="41">
        <v>0</v>
      </c>
    </row>
    <row r="49" spans="1:14" x14ac:dyDescent="0.25">
      <c r="A49" s="55">
        <v>39</v>
      </c>
      <c r="B49" s="39" t="s">
        <v>75</v>
      </c>
      <c r="C49" s="40">
        <v>2013</v>
      </c>
      <c r="D49" s="39" t="s">
        <v>31</v>
      </c>
      <c r="E49" s="39">
        <f>F49-MIN(H49:M49)</f>
        <v>400</v>
      </c>
      <c r="F49" s="39">
        <f>SUM(H49:N49)</f>
        <v>400</v>
      </c>
      <c r="G49" s="39">
        <f>F49-K49</f>
        <v>400</v>
      </c>
      <c r="H49" s="40">
        <v>200</v>
      </c>
      <c r="I49" s="40">
        <v>200</v>
      </c>
      <c r="J49" s="40">
        <v>0</v>
      </c>
      <c r="K49" s="40">
        <v>0</v>
      </c>
      <c r="L49" s="40">
        <v>0</v>
      </c>
      <c r="M49" s="63">
        <v>0</v>
      </c>
      <c r="N49" s="41">
        <v>0</v>
      </c>
    </row>
    <row r="50" spans="1:14" x14ac:dyDescent="0.25">
      <c r="A50" s="55">
        <v>39</v>
      </c>
      <c r="B50" s="39" t="s">
        <v>137</v>
      </c>
      <c r="C50" s="40">
        <v>2011</v>
      </c>
      <c r="D50" s="39" t="s">
        <v>29</v>
      </c>
      <c r="E50" s="39">
        <f>F50-MIN(H50:M50)</f>
        <v>400</v>
      </c>
      <c r="F50" s="39">
        <f>SUM(H50:N50)</f>
        <v>400</v>
      </c>
      <c r="G50" s="39">
        <f>F50-K50</f>
        <v>400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63">
        <v>400</v>
      </c>
      <c r="N50" s="41">
        <v>0</v>
      </c>
    </row>
    <row r="51" spans="1:14" x14ac:dyDescent="0.25">
      <c r="A51" s="55">
        <v>39</v>
      </c>
      <c r="B51" s="39" t="s">
        <v>127</v>
      </c>
      <c r="C51" s="40">
        <v>2016</v>
      </c>
      <c r="D51" s="39" t="s">
        <v>128</v>
      </c>
      <c r="E51" s="39">
        <f>F51-MIN(H51:M51)</f>
        <v>400</v>
      </c>
      <c r="F51" s="39">
        <f>SUM(H51:N51)</f>
        <v>400</v>
      </c>
      <c r="G51" s="39">
        <f>F51-K51</f>
        <v>400</v>
      </c>
      <c r="H51" s="40">
        <v>0</v>
      </c>
      <c r="I51" s="40">
        <v>200</v>
      </c>
      <c r="J51" s="40">
        <v>0</v>
      </c>
      <c r="K51" s="40">
        <v>0</v>
      </c>
      <c r="L51" s="40">
        <v>0</v>
      </c>
      <c r="M51" s="63">
        <v>200</v>
      </c>
      <c r="N51" s="41">
        <v>0</v>
      </c>
    </row>
    <row r="52" spans="1:14" x14ac:dyDescent="0.25">
      <c r="A52" s="55">
        <v>42</v>
      </c>
      <c r="B52" s="39" t="s">
        <v>48</v>
      </c>
      <c r="C52" s="40">
        <v>2012</v>
      </c>
      <c r="D52" s="39" t="s">
        <v>36</v>
      </c>
      <c r="E52" s="39">
        <f>F52-MIN(H52:M52)</f>
        <v>350</v>
      </c>
      <c r="F52" s="39">
        <f>SUM(H52:N52)</f>
        <v>350</v>
      </c>
      <c r="G52" s="39">
        <f>F52-K52</f>
        <v>250</v>
      </c>
      <c r="H52" s="40">
        <v>0</v>
      </c>
      <c r="I52" s="40">
        <v>50</v>
      </c>
      <c r="J52" s="40">
        <v>0</v>
      </c>
      <c r="K52" s="40">
        <v>100</v>
      </c>
      <c r="L52" s="40">
        <v>0</v>
      </c>
      <c r="M52" s="63">
        <v>200</v>
      </c>
      <c r="N52" s="41">
        <v>0</v>
      </c>
    </row>
    <row r="53" spans="1:14" x14ac:dyDescent="0.25">
      <c r="A53" s="55">
        <v>43</v>
      </c>
      <c r="B53" s="39" t="s">
        <v>80</v>
      </c>
      <c r="C53" s="40">
        <v>2011</v>
      </c>
      <c r="D53" s="39" t="s">
        <v>23</v>
      </c>
      <c r="E53" s="39">
        <f>F53-MIN(H53:M53)</f>
        <v>320</v>
      </c>
      <c r="F53" s="39">
        <f>SUM(H53:N53)</f>
        <v>320</v>
      </c>
      <c r="G53" s="39">
        <f>F53-K53</f>
        <v>270</v>
      </c>
      <c r="H53" s="40">
        <v>100</v>
      </c>
      <c r="I53" s="40">
        <v>50</v>
      </c>
      <c r="J53" s="40">
        <v>0</v>
      </c>
      <c r="K53" s="40">
        <v>50</v>
      </c>
      <c r="L53" s="40">
        <v>20</v>
      </c>
      <c r="M53" s="63">
        <v>100</v>
      </c>
      <c r="N53" s="41">
        <v>0</v>
      </c>
    </row>
    <row r="54" spans="1:14" x14ac:dyDescent="0.25">
      <c r="A54" s="55">
        <v>44</v>
      </c>
      <c r="B54" s="39" t="s">
        <v>129</v>
      </c>
      <c r="C54" s="40">
        <v>2013</v>
      </c>
      <c r="D54" s="39" t="s">
        <v>33</v>
      </c>
      <c r="E54" s="39">
        <f>F54-MIN(H54:M54)</f>
        <v>300</v>
      </c>
      <c r="F54" s="39">
        <f>SUM(H54:N54)</f>
        <v>300</v>
      </c>
      <c r="G54" s="39">
        <f>F54-K54</f>
        <v>300</v>
      </c>
      <c r="H54" s="40">
        <v>0</v>
      </c>
      <c r="I54" s="40">
        <v>200</v>
      </c>
      <c r="J54" s="40">
        <v>0</v>
      </c>
      <c r="K54" s="40">
        <v>0</v>
      </c>
      <c r="L54" s="40">
        <v>0</v>
      </c>
      <c r="M54" s="63">
        <v>100</v>
      </c>
      <c r="N54" s="41">
        <v>0</v>
      </c>
    </row>
    <row r="55" spans="1:14" x14ac:dyDescent="0.25">
      <c r="A55" s="55">
        <v>45</v>
      </c>
      <c r="B55" s="39" t="s">
        <v>78</v>
      </c>
      <c r="C55" s="40">
        <v>2013</v>
      </c>
      <c r="D55" s="39" t="s">
        <v>19</v>
      </c>
      <c r="E55" s="39">
        <f>F55-MIN(H55:M55)</f>
        <v>275</v>
      </c>
      <c r="F55" s="39">
        <f>SUM(H55:N55)</f>
        <v>275</v>
      </c>
      <c r="G55" s="39">
        <f>F55-K55</f>
        <v>275</v>
      </c>
      <c r="H55" s="40">
        <v>100</v>
      </c>
      <c r="I55" s="40">
        <v>25</v>
      </c>
      <c r="J55" s="40">
        <v>0</v>
      </c>
      <c r="K55" s="40">
        <v>0</v>
      </c>
      <c r="L55" s="40">
        <v>100</v>
      </c>
      <c r="M55" s="63">
        <v>50</v>
      </c>
      <c r="N55" s="41">
        <v>0</v>
      </c>
    </row>
    <row r="56" spans="1:14" x14ac:dyDescent="0.25">
      <c r="A56" s="55">
        <v>46</v>
      </c>
      <c r="B56" s="39" t="s">
        <v>82</v>
      </c>
      <c r="C56" s="40">
        <v>2011</v>
      </c>
      <c r="D56" s="39" t="s">
        <v>31</v>
      </c>
      <c r="E56" s="39">
        <f>F56-MIN(H56:M56)</f>
        <v>270</v>
      </c>
      <c r="F56" s="39">
        <f>SUM(H56:N56)</f>
        <v>270</v>
      </c>
      <c r="G56" s="39">
        <f>F56-K56</f>
        <v>270</v>
      </c>
      <c r="H56" s="40">
        <v>100</v>
      </c>
      <c r="I56" s="40">
        <v>50</v>
      </c>
      <c r="J56" s="40">
        <v>0</v>
      </c>
      <c r="K56" s="40">
        <v>0</v>
      </c>
      <c r="L56" s="40">
        <v>20</v>
      </c>
      <c r="M56" s="63">
        <v>100</v>
      </c>
      <c r="N56" s="41">
        <v>0</v>
      </c>
    </row>
    <row r="57" spans="1:14" x14ac:dyDescent="0.25">
      <c r="A57" s="55">
        <v>46</v>
      </c>
      <c r="B57" s="39" t="s">
        <v>84</v>
      </c>
      <c r="C57" s="40">
        <v>2014</v>
      </c>
      <c r="D57" s="39" t="s">
        <v>19</v>
      </c>
      <c r="E57" s="39">
        <f>F57-MIN(H57:M57)</f>
        <v>270</v>
      </c>
      <c r="F57" s="39">
        <f>SUM(H57:N57)</f>
        <v>270</v>
      </c>
      <c r="G57" s="39">
        <f>F57-K57</f>
        <v>270</v>
      </c>
      <c r="H57" s="40">
        <v>100</v>
      </c>
      <c r="I57" s="40">
        <v>50</v>
      </c>
      <c r="J57" s="40">
        <v>0</v>
      </c>
      <c r="K57" s="40">
        <v>0</v>
      </c>
      <c r="L57" s="40">
        <v>20</v>
      </c>
      <c r="M57" s="63">
        <v>100</v>
      </c>
      <c r="N57" s="41">
        <v>0</v>
      </c>
    </row>
    <row r="58" spans="1:14" x14ac:dyDescent="0.25">
      <c r="A58" s="55">
        <v>48</v>
      </c>
      <c r="B58" s="39" t="s">
        <v>61</v>
      </c>
      <c r="C58" s="40">
        <v>2011</v>
      </c>
      <c r="D58" s="39" t="s">
        <v>23</v>
      </c>
      <c r="E58" s="39">
        <f>F58-MIN(H58:M58)</f>
        <v>250</v>
      </c>
      <c r="F58" s="39">
        <f>SUM(H58:N58)</f>
        <v>250</v>
      </c>
      <c r="G58" s="39">
        <f>F58-K58</f>
        <v>250</v>
      </c>
      <c r="H58" s="40">
        <v>100</v>
      </c>
      <c r="I58" s="40">
        <v>100</v>
      </c>
      <c r="J58" s="40">
        <v>0</v>
      </c>
      <c r="K58" s="40">
        <v>0</v>
      </c>
      <c r="L58" s="40">
        <v>50</v>
      </c>
      <c r="M58" s="63">
        <v>0</v>
      </c>
      <c r="N58" s="41">
        <v>0</v>
      </c>
    </row>
    <row r="59" spans="1:14" x14ac:dyDescent="0.25">
      <c r="A59" s="55">
        <v>49</v>
      </c>
      <c r="B59" s="39" t="s">
        <v>92</v>
      </c>
      <c r="C59" s="40">
        <v>2012</v>
      </c>
      <c r="D59" s="39" t="s">
        <v>47</v>
      </c>
      <c r="E59" s="39">
        <f>F59-MIN(H59:M59)</f>
        <v>250</v>
      </c>
      <c r="F59" s="39">
        <f>SUM(H59:N59)</f>
        <v>250</v>
      </c>
      <c r="G59" s="39">
        <f>F59-K59</f>
        <v>250</v>
      </c>
      <c r="H59" s="40">
        <v>100</v>
      </c>
      <c r="I59" s="40">
        <v>0</v>
      </c>
      <c r="J59" s="40">
        <v>0</v>
      </c>
      <c r="K59" s="40">
        <v>0</v>
      </c>
      <c r="L59" s="40">
        <v>50</v>
      </c>
      <c r="M59" s="63">
        <v>100</v>
      </c>
      <c r="N59" s="41">
        <v>0</v>
      </c>
    </row>
    <row r="60" spans="1:14" x14ac:dyDescent="0.25">
      <c r="A60" s="55">
        <v>50</v>
      </c>
      <c r="B60" s="39" t="s">
        <v>105</v>
      </c>
      <c r="C60" s="40">
        <v>2012</v>
      </c>
      <c r="D60" s="39" t="s">
        <v>22</v>
      </c>
      <c r="E60" s="39">
        <f>F60-MIN(H60:M60)</f>
        <v>225</v>
      </c>
      <c r="F60" s="39">
        <f>SUM(H60:N60)</f>
        <v>225</v>
      </c>
      <c r="G60" s="39">
        <f>F60-K60</f>
        <v>225</v>
      </c>
      <c r="H60" s="40">
        <v>100</v>
      </c>
      <c r="I60" s="40">
        <v>25</v>
      </c>
      <c r="J60" s="40">
        <v>0</v>
      </c>
      <c r="K60" s="40">
        <v>0</v>
      </c>
      <c r="L60" s="40">
        <v>0</v>
      </c>
      <c r="M60" s="63">
        <v>100</v>
      </c>
      <c r="N60" s="41">
        <v>0</v>
      </c>
    </row>
    <row r="61" spans="1:14" x14ac:dyDescent="0.25">
      <c r="A61" s="55">
        <v>51</v>
      </c>
      <c r="B61" s="39" t="s">
        <v>95</v>
      </c>
      <c r="C61" s="40">
        <v>2012</v>
      </c>
      <c r="D61" s="39" t="s">
        <v>21</v>
      </c>
      <c r="E61" s="39">
        <f>F61-MIN(H61:M61)</f>
        <v>220</v>
      </c>
      <c r="F61" s="39">
        <f>SUM(H61:N61)</f>
        <v>220</v>
      </c>
      <c r="G61" s="39">
        <f>F61-K61</f>
        <v>170</v>
      </c>
      <c r="H61" s="40">
        <v>0</v>
      </c>
      <c r="I61" s="40">
        <v>50</v>
      </c>
      <c r="J61" s="40">
        <v>0</v>
      </c>
      <c r="K61" s="40">
        <v>50</v>
      </c>
      <c r="L61" s="40">
        <v>20</v>
      </c>
      <c r="M61" s="63">
        <v>100</v>
      </c>
      <c r="N61" s="41">
        <v>0</v>
      </c>
    </row>
    <row r="62" spans="1:14" x14ac:dyDescent="0.25">
      <c r="A62" s="55">
        <v>52</v>
      </c>
      <c r="B62" s="39" t="s">
        <v>87</v>
      </c>
      <c r="C62" s="40">
        <v>2012</v>
      </c>
      <c r="D62" s="39" t="s">
        <v>47</v>
      </c>
      <c r="E62" s="39">
        <f>F62-MIN(H62:M62)</f>
        <v>200</v>
      </c>
      <c r="F62" s="39">
        <f>SUM(H62:N62)</f>
        <v>200</v>
      </c>
      <c r="G62" s="39">
        <f>F62-K62</f>
        <v>200</v>
      </c>
      <c r="H62" s="40">
        <v>100</v>
      </c>
      <c r="I62" s="40">
        <v>50</v>
      </c>
      <c r="J62" s="40">
        <v>0</v>
      </c>
      <c r="K62" s="40">
        <v>0</v>
      </c>
      <c r="L62" s="40">
        <v>0</v>
      </c>
      <c r="M62" s="63">
        <v>50</v>
      </c>
      <c r="N62" s="41">
        <v>0</v>
      </c>
    </row>
    <row r="63" spans="1:14" x14ac:dyDescent="0.25">
      <c r="A63" s="55">
        <v>52</v>
      </c>
      <c r="B63" s="39" t="s">
        <v>77</v>
      </c>
      <c r="C63" s="40">
        <v>2011</v>
      </c>
      <c r="D63" s="39" t="s">
        <v>42</v>
      </c>
      <c r="E63" s="39">
        <f>F63-MIN(H63:M63)</f>
        <v>200</v>
      </c>
      <c r="F63" s="39">
        <f>SUM(H63:N63)</f>
        <v>200</v>
      </c>
      <c r="G63" s="39">
        <f>F63-K63</f>
        <v>150</v>
      </c>
      <c r="H63" s="40">
        <v>0</v>
      </c>
      <c r="I63" s="40">
        <v>50</v>
      </c>
      <c r="J63" s="40">
        <v>0</v>
      </c>
      <c r="K63" s="40">
        <v>50</v>
      </c>
      <c r="L63" s="40">
        <v>0</v>
      </c>
      <c r="M63" s="63">
        <v>100</v>
      </c>
      <c r="N63" s="41">
        <v>0</v>
      </c>
    </row>
    <row r="64" spans="1:14" x14ac:dyDescent="0.25">
      <c r="A64" s="55">
        <v>52</v>
      </c>
      <c r="B64" s="39" t="s">
        <v>107</v>
      </c>
      <c r="C64" s="40">
        <v>2012</v>
      </c>
      <c r="D64" s="39" t="s">
        <v>91</v>
      </c>
      <c r="E64" s="39">
        <f>F64-MIN(H64:M64)</f>
        <v>200</v>
      </c>
      <c r="F64" s="39">
        <f>SUM(H64:N64)</f>
        <v>200</v>
      </c>
      <c r="G64" s="39">
        <f>F64-K64</f>
        <v>200</v>
      </c>
      <c r="H64" s="40">
        <v>50</v>
      </c>
      <c r="I64" s="40">
        <v>50</v>
      </c>
      <c r="J64" s="40">
        <v>0</v>
      </c>
      <c r="K64" s="40">
        <v>0</v>
      </c>
      <c r="L64" s="40">
        <v>0</v>
      </c>
      <c r="M64" s="63">
        <v>100</v>
      </c>
      <c r="N64" s="41">
        <v>0</v>
      </c>
    </row>
    <row r="65" spans="1:14" x14ac:dyDescent="0.25">
      <c r="A65" s="55">
        <v>55</v>
      </c>
      <c r="B65" s="39" t="s">
        <v>86</v>
      </c>
      <c r="C65" s="40">
        <v>2013</v>
      </c>
      <c r="D65" s="39" t="s">
        <v>19</v>
      </c>
      <c r="E65" s="39">
        <f>F65-MIN(H65:M65)</f>
        <v>175</v>
      </c>
      <c r="F65" s="39">
        <f>SUM(H65:N65)</f>
        <v>175</v>
      </c>
      <c r="G65" s="39">
        <f>F65-K65</f>
        <v>175</v>
      </c>
      <c r="H65" s="40">
        <v>0</v>
      </c>
      <c r="I65" s="40">
        <v>25</v>
      </c>
      <c r="J65" s="40">
        <v>0</v>
      </c>
      <c r="K65" s="40">
        <v>0</v>
      </c>
      <c r="L65" s="40">
        <v>50</v>
      </c>
      <c r="M65" s="63">
        <v>100</v>
      </c>
      <c r="N65" s="41">
        <v>0</v>
      </c>
    </row>
    <row r="66" spans="1:14" x14ac:dyDescent="0.25">
      <c r="A66" s="55">
        <v>55</v>
      </c>
      <c r="B66" s="39" t="s">
        <v>124</v>
      </c>
      <c r="C66" s="40">
        <v>2011</v>
      </c>
      <c r="D66" s="39" t="s">
        <v>22</v>
      </c>
      <c r="E66" s="39">
        <f>F66-MIN(H66:M66)</f>
        <v>175</v>
      </c>
      <c r="F66" s="39">
        <f>SUM(H66:N66)</f>
        <v>175</v>
      </c>
      <c r="G66" s="39">
        <f>F66-K66</f>
        <v>175</v>
      </c>
      <c r="H66" s="40">
        <v>50</v>
      </c>
      <c r="I66" s="40">
        <v>25</v>
      </c>
      <c r="J66" s="40">
        <v>0</v>
      </c>
      <c r="K66" s="40">
        <v>0</v>
      </c>
      <c r="L66" s="40">
        <v>0</v>
      </c>
      <c r="M66" s="63">
        <v>100</v>
      </c>
      <c r="N66" s="41">
        <v>0</v>
      </c>
    </row>
    <row r="67" spans="1:14" x14ac:dyDescent="0.25">
      <c r="A67" s="55">
        <v>55</v>
      </c>
      <c r="B67" s="39" t="s">
        <v>112</v>
      </c>
      <c r="C67" s="40">
        <v>2011</v>
      </c>
      <c r="D67" s="39" t="s">
        <v>99</v>
      </c>
      <c r="E67" s="39">
        <f>F67-MIN(H67:M67)</f>
        <v>175</v>
      </c>
      <c r="F67" s="39">
        <f>SUM(H67:N67)</f>
        <v>175</v>
      </c>
      <c r="G67" s="39">
        <f>F67-K67</f>
        <v>175</v>
      </c>
      <c r="H67" s="40">
        <v>50</v>
      </c>
      <c r="I67" s="40">
        <v>25</v>
      </c>
      <c r="J67" s="40">
        <v>0</v>
      </c>
      <c r="K67" s="40">
        <v>0</v>
      </c>
      <c r="L67" s="40">
        <v>0</v>
      </c>
      <c r="M67" s="63">
        <v>100</v>
      </c>
      <c r="N67" s="41">
        <v>0</v>
      </c>
    </row>
    <row r="68" spans="1:14" x14ac:dyDescent="0.25">
      <c r="A68" s="55">
        <v>58</v>
      </c>
      <c r="B68" s="39" t="s">
        <v>79</v>
      </c>
      <c r="C68" s="40">
        <v>2012</v>
      </c>
      <c r="D68" s="39" t="s">
        <v>23</v>
      </c>
      <c r="E68" s="39">
        <f>F68-MIN(H68:M68)</f>
        <v>170</v>
      </c>
      <c r="F68" s="39">
        <f>SUM(H68:N68)</f>
        <v>170</v>
      </c>
      <c r="G68" s="39">
        <f>F68-K68</f>
        <v>120</v>
      </c>
      <c r="H68" s="40">
        <v>100</v>
      </c>
      <c r="I68" s="40">
        <v>0</v>
      </c>
      <c r="J68" s="40">
        <v>0</v>
      </c>
      <c r="K68" s="40">
        <v>50</v>
      </c>
      <c r="L68" s="40">
        <v>20</v>
      </c>
      <c r="M68" s="63">
        <v>0</v>
      </c>
      <c r="N68" s="41">
        <v>0</v>
      </c>
    </row>
    <row r="69" spans="1:14" x14ac:dyDescent="0.25">
      <c r="A69" s="55">
        <v>58</v>
      </c>
      <c r="B69" s="39" t="s">
        <v>52</v>
      </c>
      <c r="C69" s="40">
        <v>2011</v>
      </c>
      <c r="D69" s="39" t="s">
        <v>46</v>
      </c>
      <c r="E69" s="39">
        <f>F69-MIN(H69:M69)</f>
        <v>170</v>
      </c>
      <c r="F69" s="39">
        <f>SUM(H69:N69)</f>
        <v>170</v>
      </c>
      <c r="G69" s="39">
        <f>F69-K69</f>
        <v>170</v>
      </c>
      <c r="H69" s="40">
        <v>100</v>
      </c>
      <c r="I69" s="40">
        <v>50</v>
      </c>
      <c r="J69" s="40">
        <v>0</v>
      </c>
      <c r="K69" s="40">
        <v>0</v>
      </c>
      <c r="L69" s="40">
        <v>20</v>
      </c>
      <c r="M69" s="63">
        <v>0</v>
      </c>
      <c r="N69" s="41">
        <v>0</v>
      </c>
    </row>
    <row r="70" spans="1:14" x14ac:dyDescent="0.25">
      <c r="A70" s="55">
        <v>58</v>
      </c>
      <c r="B70" s="39" t="s">
        <v>83</v>
      </c>
      <c r="C70" s="40">
        <v>2011</v>
      </c>
      <c r="D70" s="39" t="s">
        <v>46</v>
      </c>
      <c r="E70" s="39">
        <f>F70-MIN(H70:M70)</f>
        <v>170</v>
      </c>
      <c r="F70" s="39">
        <f>SUM(H70:N70)</f>
        <v>170</v>
      </c>
      <c r="G70" s="39">
        <f>F70-K70</f>
        <v>170</v>
      </c>
      <c r="H70" s="40">
        <v>50</v>
      </c>
      <c r="I70" s="40">
        <v>50</v>
      </c>
      <c r="J70" s="40">
        <v>0</v>
      </c>
      <c r="K70" s="40">
        <v>0</v>
      </c>
      <c r="L70" s="40">
        <v>20</v>
      </c>
      <c r="M70" s="63">
        <v>50</v>
      </c>
      <c r="N70" s="41">
        <v>0</v>
      </c>
    </row>
    <row r="71" spans="1:14" x14ac:dyDescent="0.25">
      <c r="A71" s="55">
        <v>61</v>
      </c>
      <c r="B71" s="39" t="s">
        <v>100</v>
      </c>
      <c r="C71" s="40">
        <v>2011</v>
      </c>
      <c r="D71" s="39" t="s">
        <v>101</v>
      </c>
      <c r="E71" s="39">
        <f>F71-MIN(H71:M71)</f>
        <v>150</v>
      </c>
      <c r="F71" s="39">
        <f>SUM(H71:N71)</f>
        <v>150</v>
      </c>
      <c r="G71" s="39">
        <f>F71-K71</f>
        <v>150</v>
      </c>
      <c r="H71" s="40">
        <v>50</v>
      </c>
      <c r="I71" s="40">
        <v>50</v>
      </c>
      <c r="J71" s="40">
        <v>0</v>
      </c>
      <c r="K71" s="40">
        <v>0</v>
      </c>
      <c r="L71" s="40">
        <v>0</v>
      </c>
      <c r="M71" s="63">
        <v>50</v>
      </c>
      <c r="N71" s="41">
        <v>0</v>
      </c>
    </row>
    <row r="72" spans="1:14" x14ac:dyDescent="0.25">
      <c r="A72" s="55">
        <v>61</v>
      </c>
      <c r="B72" s="39" t="s">
        <v>108</v>
      </c>
      <c r="C72" s="40">
        <v>2013</v>
      </c>
      <c r="D72" s="39" t="s">
        <v>29</v>
      </c>
      <c r="E72" s="39">
        <f>F72-MIN(H72:M72)</f>
        <v>150</v>
      </c>
      <c r="F72" s="39">
        <f>SUM(H72:N72)</f>
        <v>150</v>
      </c>
      <c r="G72" s="39">
        <f>F72-K72</f>
        <v>150</v>
      </c>
      <c r="H72" s="40">
        <v>50</v>
      </c>
      <c r="I72" s="40">
        <v>50</v>
      </c>
      <c r="J72" s="40">
        <v>0</v>
      </c>
      <c r="K72" s="40">
        <v>0</v>
      </c>
      <c r="L72" s="40">
        <v>0</v>
      </c>
      <c r="M72" s="63">
        <v>50</v>
      </c>
      <c r="N72" s="41">
        <v>0</v>
      </c>
    </row>
    <row r="73" spans="1:14" ht="15.75" customHeight="1" x14ac:dyDescent="0.25">
      <c r="A73" s="55">
        <v>61</v>
      </c>
      <c r="B73" s="39" t="s">
        <v>115</v>
      </c>
      <c r="C73" s="40">
        <v>2016</v>
      </c>
      <c r="D73" s="39" t="s">
        <v>91</v>
      </c>
      <c r="E73" s="39">
        <f>F73-MIN(H73:M73)</f>
        <v>150</v>
      </c>
      <c r="F73" s="39">
        <f>SUM(H73:N73)</f>
        <v>150</v>
      </c>
      <c r="G73" s="39">
        <f>F73-K73</f>
        <v>150</v>
      </c>
      <c r="H73" s="40">
        <v>0</v>
      </c>
      <c r="I73" s="40">
        <v>50</v>
      </c>
      <c r="J73" s="40">
        <v>0</v>
      </c>
      <c r="K73" s="40">
        <v>0</v>
      </c>
      <c r="L73" s="40">
        <v>0</v>
      </c>
      <c r="M73" s="63">
        <v>100</v>
      </c>
      <c r="N73" s="41">
        <v>0</v>
      </c>
    </row>
    <row r="74" spans="1:14" x14ac:dyDescent="0.25">
      <c r="A74" s="55">
        <v>61</v>
      </c>
      <c r="B74" s="39" t="s">
        <v>120</v>
      </c>
      <c r="C74" s="40">
        <v>2011</v>
      </c>
      <c r="D74" s="39" t="s">
        <v>21</v>
      </c>
      <c r="E74" s="39">
        <f>F74-MIN(H74:M74)</f>
        <v>125</v>
      </c>
      <c r="F74" s="39">
        <f>SUM(H74:N74)</f>
        <v>125</v>
      </c>
      <c r="G74" s="39">
        <f>F74-K74</f>
        <v>25</v>
      </c>
      <c r="H74" s="40">
        <v>0</v>
      </c>
      <c r="I74" s="40">
        <v>25</v>
      </c>
      <c r="J74" s="40">
        <v>0</v>
      </c>
      <c r="K74" s="40">
        <v>100</v>
      </c>
      <c r="L74" s="40">
        <v>0</v>
      </c>
      <c r="M74" s="63">
        <v>0</v>
      </c>
      <c r="N74" s="41">
        <v>0</v>
      </c>
    </row>
    <row r="75" spans="1:14" x14ac:dyDescent="0.25">
      <c r="A75" s="55">
        <v>61</v>
      </c>
      <c r="B75" s="39" t="s">
        <v>103</v>
      </c>
      <c r="C75" s="40">
        <v>2012</v>
      </c>
      <c r="D75" s="39" t="s">
        <v>27</v>
      </c>
      <c r="E75" s="39">
        <f>F75-MIN(H75:M75)</f>
        <v>125</v>
      </c>
      <c r="F75" s="39">
        <f>SUM(H75:N75)</f>
        <v>125</v>
      </c>
      <c r="G75" s="39">
        <f>F75-K75</f>
        <v>125</v>
      </c>
      <c r="H75" s="40">
        <v>50</v>
      </c>
      <c r="I75" s="40">
        <v>25</v>
      </c>
      <c r="J75" s="40">
        <v>0</v>
      </c>
      <c r="K75" s="40">
        <v>0</v>
      </c>
      <c r="L75" s="40">
        <v>0</v>
      </c>
      <c r="M75" s="63">
        <v>50</v>
      </c>
      <c r="N75" s="41">
        <v>0</v>
      </c>
    </row>
    <row r="76" spans="1:14" x14ac:dyDescent="0.25">
      <c r="A76" s="55">
        <v>61</v>
      </c>
      <c r="B76" s="39" t="s">
        <v>106</v>
      </c>
      <c r="C76" s="40">
        <v>2012</v>
      </c>
      <c r="D76" s="39" t="s">
        <v>101</v>
      </c>
      <c r="E76" s="39">
        <f>F76-MIN(H76:M76)</f>
        <v>125</v>
      </c>
      <c r="F76" s="39">
        <f>SUM(H76:N76)</f>
        <v>125</v>
      </c>
      <c r="G76" s="39">
        <f>F76-K76</f>
        <v>125</v>
      </c>
      <c r="H76" s="40">
        <v>50</v>
      </c>
      <c r="I76" s="40">
        <v>25</v>
      </c>
      <c r="J76" s="40">
        <v>0</v>
      </c>
      <c r="K76" s="40">
        <v>0</v>
      </c>
      <c r="L76" s="40">
        <v>0</v>
      </c>
      <c r="M76" s="63">
        <v>50</v>
      </c>
      <c r="N76" s="41">
        <v>0</v>
      </c>
    </row>
    <row r="77" spans="1:14" x14ac:dyDescent="0.25">
      <c r="A77" s="55">
        <v>67</v>
      </c>
      <c r="B77" s="39" t="s">
        <v>94</v>
      </c>
      <c r="C77" s="40">
        <v>2014</v>
      </c>
      <c r="D77" s="39" t="s">
        <v>22</v>
      </c>
      <c r="E77" s="39">
        <f>F77-MIN(H77:M77)</f>
        <v>120</v>
      </c>
      <c r="F77" s="39">
        <f>SUM(H77:N77)</f>
        <v>120</v>
      </c>
      <c r="G77" s="39">
        <f>F77-K77</f>
        <v>120</v>
      </c>
      <c r="H77" s="40">
        <v>0</v>
      </c>
      <c r="I77" s="40">
        <v>0</v>
      </c>
      <c r="J77" s="40">
        <v>0</v>
      </c>
      <c r="K77" s="40">
        <v>0</v>
      </c>
      <c r="L77" s="40">
        <v>20</v>
      </c>
      <c r="M77" s="63">
        <v>100</v>
      </c>
      <c r="N77" s="41">
        <v>0</v>
      </c>
    </row>
    <row r="78" spans="1:14" x14ac:dyDescent="0.25">
      <c r="A78" s="55">
        <v>68</v>
      </c>
      <c r="B78" s="39" t="s">
        <v>111</v>
      </c>
      <c r="C78" s="40">
        <v>2012</v>
      </c>
      <c r="D78" s="39" t="s">
        <v>101</v>
      </c>
      <c r="E78" s="39">
        <f>F78-MIN(H78:M78)</f>
        <v>100</v>
      </c>
      <c r="F78" s="39">
        <f>SUM(H78:N78)</f>
        <v>100</v>
      </c>
      <c r="G78" s="39">
        <f>F78-K78</f>
        <v>100</v>
      </c>
      <c r="H78" s="40">
        <v>50</v>
      </c>
      <c r="I78" s="40">
        <v>0</v>
      </c>
      <c r="J78" s="40">
        <v>0</v>
      </c>
      <c r="K78" s="40">
        <v>0</v>
      </c>
      <c r="L78" s="40">
        <v>0</v>
      </c>
      <c r="M78" s="63">
        <v>50</v>
      </c>
      <c r="N78" s="41">
        <v>0</v>
      </c>
    </row>
    <row r="79" spans="1:14" x14ac:dyDescent="0.25">
      <c r="A79" s="55">
        <v>68</v>
      </c>
      <c r="B79" s="39" t="s">
        <v>114</v>
      </c>
      <c r="C79" s="40">
        <v>2013</v>
      </c>
      <c r="D79" s="39" t="s">
        <v>25</v>
      </c>
      <c r="E79" s="39">
        <f>F79-MIN(H79:M79)</f>
        <v>100</v>
      </c>
      <c r="F79" s="39">
        <f>SUM(H79:N79)</f>
        <v>100</v>
      </c>
      <c r="G79" s="39">
        <f>F79-K79</f>
        <v>100</v>
      </c>
      <c r="H79" s="40">
        <v>0</v>
      </c>
      <c r="I79" s="40">
        <v>50</v>
      </c>
      <c r="J79" s="40">
        <v>0</v>
      </c>
      <c r="K79" s="40">
        <v>0</v>
      </c>
      <c r="L79" s="40">
        <v>0</v>
      </c>
      <c r="M79" s="63">
        <v>50</v>
      </c>
      <c r="N79" s="41">
        <v>0</v>
      </c>
    </row>
    <row r="80" spans="1:14" x14ac:dyDescent="0.25">
      <c r="A80" s="55">
        <v>68</v>
      </c>
      <c r="B80" s="39" t="s">
        <v>116</v>
      </c>
      <c r="C80" s="40">
        <v>2011</v>
      </c>
      <c r="D80" s="39" t="s">
        <v>20</v>
      </c>
      <c r="E80" s="39">
        <f>F80-MIN(H80:M80)</f>
        <v>100</v>
      </c>
      <c r="F80" s="39">
        <f>SUM(H80:N80)</f>
        <v>100</v>
      </c>
      <c r="G80" s="39">
        <f>F80-K80</f>
        <v>100</v>
      </c>
      <c r="H80" s="40">
        <v>0</v>
      </c>
      <c r="I80" s="40">
        <v>50</v>
      </c>
      <c r="J80" s="40">
        <v>0</v>
      </c>
      <c r="K80" s="40">
        <v>0</v>
      </c>
      <c r="L80" s="40">
        <v>0</v>
      </c>
      <c r="M80" s="63">
        <v>50</v>
      </c>
      <c r="N80" s="41">
        <v>0</v>
      </c>
    </row>
    <row r="81" spans="1:14" x14ac:dyDescent="0.25">
      <c r="A81" s="55">
        <v>68</v>
      </c>
      <c r="B81" s="39" t="s">
        <v>139</v>
      </c>
      <c r="C81" s="40">
        <v>2016</v>
      </c>
      <c r="D81" s="39" t="s">
        <v>19</v>
      </c>
      <c r="E81" s="39">
        <f>F81-MIN(H81:M81)</f>
        <v>100</v>
      </c>
      <c r="F81" s="39">
        <f>SUM(H81:N81)</f>
        <v>100</v>
      </c>
      <c r="G81" s="39">
        <f>F81-K81</f>
        <v>100</v>
      </c>
      <c r="H81" s="40">
        <v>0</v>
      </c>
      <c r="I81" s="40">
        <v>0</v>
      </c>
      <c r="J81" s="40">
        <v>0</v>
      </c>
      <c r="K81" s="40">
        <v>0</v>
      </c>
      <c r="L81" s="40">
        <v>0</v>
      </c>
      <c r="M81" s="63">
        <v>100</v>
      </c>
      <c r="N81" s="41">
        <v>0</v>
      </c>
    </row>
    <row r="82" spans="1:14" x14ac:dyDescent="0.25">
      <c r="A82" s="55">
        <v>68</v>
      </c>
      <c r="B82" s="39" t="s">
        <v>141</v>
      </c>
      <c r="C82" s="40">
        <v>2014</v>
      </c>
      <c r="D82" s="39" t="s">
        <v>21</v>
      </c>
      <c r="E82" s="39">
        <f>F82-MIN(H82:M82)</f>
        <v>100</v>
      </c>
      <c r="F82" s="39">
        <f>SUM(H82:N82)</f>
        <v>100</v>
      </c>
      <c r="G82" s="39">
        <f>F82-K82</f>
        <v>100</v>
      </c>
      <c r="H82" s="40">
        <v>0</v>
      </c>
      <c r="I82" s="40">
        <v>0</v>
      </c>
      <c r="J82" s="40">
        <v>0</v>
      </c>
      <c r="K82" s="40">
        <v>0</v>
      </c>
      <c r="L82" s="40">
        <v>0</v>
      </c>
      <c r="M82" s="63">
        <v>100</v>
      </c>
      <c r="N82" s="41">
        <v>0</v>
      </c>
    </row>
    <row r="83" spans="1:14" x14ac:dyDescent="0.25">
      <c r="A83" s="55">
        <v>68</v>
      </c>
      <c r="B83" s="39" t="s">
        <v>140</v>
      </c>
      <c r="C83" s="40">
        <v>2013</v>
      </c>
      <c r="D83" s="39" t="s">
        <v>20</v>
      </c>
      <c r="E83" s="39">
        <f>F83-MIN(H83:M83)</f>
        <v>100</v>
      </c>
      <c r="F83" s="39">
        <f>SUM(H83:N83)</f>
        <v>100</v>
      </c>
      <c r="G83" s="39">
        <f>F83-K83</f>
        <v>100</v>
      </c>
      <c r="H83" s="40">
        <v>0</v>
      </c>
      <c r="I83" s="40">
        <v>0</v>
      </c>
      <c r="J83" s="40">
        <v>0</v>
      </c>
      <c r="K83" s="40">
        <v>0</v>
      </c>
      <c r="L83" s="40">
        <v>0</v>
      </c>
      <c r="M83" s="63">
        <v>100</v>
      </c>
      <c r="N83" s="41">
        <v>0</v>
      </c>
    </row>
    <row r="84" spans="1:14" x14ac:dyDescent="0.25">
      <c r="A84" s="55">
        <v>68</v>
      </c>
      <c r="B84" s="39" t="s">
        <v>138</v>
      </c>
      <c r="C84" s="40">
        <v>2011</v>
      </c>
      <c r="D84" s="39" t="s">
        <v>20</v>
      </c>
      <c r="E84" s="39">
        <f>F84-MIN(H84:M84)</f>
        <v>100</v>
      </c>
      <c r="F84" s="39">
        <f>SUM(H84:N84)</f>
        <v>100</v>
      </c>
      <c r="G84" s="39">
        <f>F84-K84</f>
        <v>100</v>
      </c>
      <c r="H84" s="40">
        <v>0</v>
      </c>
      <c r="I84" s="40">
        <v>0</v>
      </c>
      <c r="J84" s="40">
        <v>0</v>
      </c>
      <c r="K84" s="40">
        <v>0</v>
      </c>
      <c r="L84" s="40">
        <v>0</v>
      </c>
      <c r="M84" s="63">
        <v>100</v>
      </c>
      <c r="N84" s="41">
        <v>0</v>
      </c>
    </row>
    <row r="85" spans="1:14" x14ac:dyDescent="0.25">
      <c r="A85" s="55">
        <v>75</v>
      </c>
      <c r="B85" s="39" t="s">
        <v>109</v>
      </c>
      <c r="C85" s="40">
        <v>2013</v>
      </c>
      <c r="D85" s="39" t="s">
        <v>47</v>
      </c>
      <c r="E85" s="39">
        <f>F85-MIN(H85:M85)</f>
        <v>75</v>
      </c>
      <c r="F85" s="39">
        <f>SUM(H85:N85)</f>
        <v>75</v>
      </c>
      <c r="G85" s="39">
        <f>F85-K85</f>
        <v>75</v>
      </c>
      <c r="H85" s="40">
        <v>50</v>
      </c>
      <c r="I85" s="40">
        <v>25</v>
      </c>
      <c r="J85" s="40">
        <v>0</v>
      </c>
      <c r="K85" s="40">
        <v>0</v>
      </c>
      <c r="L85" s="40">
        <v>0</v>
      </c>
      <c r="M85" s="63">
        <v>0</v>
      </c>
      <c r="N85" s="41">
        <v>0</v>
      </c>
    </row>
    <row r="86" spans="1:14" x14ac:dyDescent="0.25">
      <c r="A86" s="55">
        <v>75</v>
      </c>
      <c r="B86" s="39" t="s">
        <v>89</v>
      </c>
      <c r="C86" s="40">
        <v>2012</v>
      </c>
      <c r="D86" s="39" t="s">
        <v>85</v>
      </c>
      <c r="E86" s="39">
        <f>F86-MIN(H86:M86)</f>
        <v>75</v>
      </c>
      <c r="F86" s="39">
        <f>SUM(H86:N86)</f>
        <v>75</v>
      </c>
      <c r="G86" s="39">
        <f>F86-K86</f>
        <v>75</v>
      </c>
      <c r="H86" s="40">
        <v>0</v>
      </c>
      <c r="I86" s="40">
        <v>25</v>
      </c>
      <c r="J86" s="40">
        <v>0</v>
      </c>
      <c r="K86" s="40">
        <v>0</v>
      </c>
      <c r="L86" s="40">
        <v>0</v>
      </c>
      <c r="M86" s="63">
        <v>50</v>
      </c>
      <c r="N86" s="41">
        <v>0</v>
      </c>
    </row>
    <row r="87" spans="1:14" x14ac:dyDescent="0.25">
      <c r="A87" s="55">
        <v>75</v>
      </c>
      <c r="B87" s="39" t="s">
        <v>119</v>
      </c>
      <c r="C87" s="40">
        <v>2013</v>
      </c>
      <c r="D87" s="39" t="s">
        <v>33</v>
      </c>
      <c r="E87" s="39">
        <f>F87-MIN(H87:M87)</f>
        <v>75</v>
      </c>
      <c r="F87" s="39">
        <f>SUM(H87:N87)</f>
        <v>75</v>
      </c>
      <c r="G87" s="39">
        <f>F87-K87</f>
        <v>75</v>
      </c>
      <c r="H87" s="40">
        <v>0</v>
      </c>
      <c r="I87" s="40">
        <v>25</v>
      </c>
      <c r="J87" s="40">
        <v>0</v>
      </c>
      <c r="K87" s="40">
        <v>0</v>
      </c>
      <c r="L87" s="40">
        <v>0</v>
      </c>
      <c r="M87" s="63">
        <v>50</v>
      </c>
      <c r="N87" s="41">
        <v>0</v>
      </c>
    </row>
    <row r="88" spans="1:14" x14ac:dyDescent="0.25">
      <c r="A88" s="55">
        <v>78</v>
      </c>
      <c r="B88" s="39" t="s">
        <v>73</v>
      </c>
      <c r="C88" s="40">
        <v>2011</v>
      </c>
      <c r="D88" s="39" t="s">
        <v>23</v>
      </c>
      <c r="E88" s="39">
        <f>F88-MIN(H88:M88)</f>
        <v>50</v>
      </c>
      <c r="F88" s="39">
        <f>SUM(H88:N88)</f>
        <v>50</v>
      </c>
      <c r="G88" s="39">
        <f>F88-K88</f>
        <v>50</v>
      </c>
      <c r="H88" s="40">
        <v>0</v>
      </c>
      <c r="I88" s="40">
        <v>0</v>
      </c>
      <c r="J88" s="40">
        <v>0</v>
      </c>
      <c r="K88" s="40">
        <v>0</v>
      </c>
      <c r="L88" s="40">
        <v>50</v>
      </c>
      <c r="M88" s="63">
        <v>0</v>
      </c>
      <c r="N88" s="41">
        <v>0</v>
      </c>
    </row>
    <row r="89" spans="1:14" x14ac:dyDescent="0.25">
      <c r="A89" s="55">
        <v>78</v>
      </c>
      <c r="B89" s="39" t="s">
        <v>104</v>
      </c>
      <c r="C89" s="40">
        <v>2011</v>
      </c>
      <c r="D89" s="39" t="s">
        <v>47</v>
      </c>
      <c r="E89" s="39">
        <f>F89-MIN(H89:M89)</f>
        <v>50</v>
      </c>
      <c r="F89" s="39">
        <f>SUM(H89:N89)</f>
        <v>50</v>
      </c>
      <c r="G89" s="39">
        <f>F89-K89</f>
        <v>50</v>
      </c>
      <c r="H89" s="40">
        <v>50</v>
      </c>
      <c r="I89" s="40">
        <v>0</v>
      </c>
      <c r="J89" s="40">
        <v>0</v>
      </c>
      <c r="K89" s="40">
        <v>0</v>
      </c>
      <c r="L89" s="40">
        <v>0</v>
      </c>
      <c r="M89" s="63">
        <v>0</v>
      </c>
      <c r="N89" s="41">
        <v>0</v>
      </c>
    </row>
    <row r="90" spans="1:14" x14ac:dyDescent="0.25">
      <c r="A90" s="55">
        <v>78</v>
      </c>
      <c r="B90" s="39" t="s">
        <v>143</v>
      </c>
      <c r="C90" s="40">
        <v>2015</v>
      </c>
      <c r="D90" s="39" t="s">
        <v>19</v>
      </c>
      <c r="E90" s="39">
        <f>F90-MIN(H90:M90)</f>
        <v>50</v>
      </c>
      <c r="F90" s="39">
        <f>SUM(H90:N90)</f>
        <v>50</v>
      </c>
      <c r="G90" s="39">
        <f>F90-K90</f>
        <v>50</v>
      </c>
      <c r="H90" s="40">
        <v>0</v>
      </c>
      <c r="I90" s="40">
        <v>0</v>
      </c>
      <c r="J90" s="40">
        <v>0</v>
      </c>
      <c r="K90" s="40">
        <v>0</v>
      </c>
      <c r="L90" s="40">
        <v>0</v>
      </c>
      <c r="M90" s="63">
        <v>50</v>
      </c>
      <c r="N90" s="41">
        <v>0</v>
      </c>
    </row>
    <row r="91" spans="1:14" x14ac:dyDescent="0.25">
      <c r="A91" s="55">
        <v>78</v>
      </c>
      <c r="B91" s="39" t="s">
        <v>142</v>
      </c>
      <c r="C91" s="40">
        <v>2013</v>
      </c>
      <c r="D91" s="39" t="s">
        <v>22</v>
      </c>
      <c r="E91" s="39">
        <f>F91-MIN(H91:M91)</f>
        <v>50</v>
      </c>
      <c r="F91" s="39">
        <f>SUM(H91:N91)</f>
        <v>50</v>
      </c>
      <c r="G91" s="39">
        <f>F91-K91</f>
        <v>50</v>
      </c>
      <c r="H91" s="40">
        <v>0</v>
      </c>
      <c r="I91" s="40">
        <v>0</v>
      </c>
      <c r="J91" s="40">
        <v>0</v>
      </c>
      <c r="K91" s="40">
        <v>0</v>
      </c>
      <c r="L91" s="40">
        <v>0</v>
      </c>
      <c r="M91" s="63">
        <v>50</v>
      </c>
      <c r="N91" s="41">
        <v>0</v>
      </c>
    </row>
    <row r="92" spans="1:14" x14ac:dyDescent="0.25">
      <c r="A92" s="55">
        <v>78</v>
      </c>
      <c r="B92" s="39" t="s">
        <v>144</v>
      </c>
      <c r="C92" s="40">
        <v>2014</v>
      </c>
      <c r="D92" s="39" t="s">
        <v>25</v>
      </c>
      <c r="E92" s="39">
        <f>F92-MIN(H92:M92)</f>
        <v>50</v>
      </c>
      <c r="F92" s="39">
        <f>SUM(H92:N92)</f>
        <v>50</v>
      </c>
      <c r="G92" s="39">
        <f>F92-K92</f>
        <v>50</v>
      </c>
      <c r="H92" s="40">
        <v>0</v>
      </c>
      <c r="I92" s="40">
        <v>0</v>
      </c>
      <c r="J92" s="40">
        <v>0</v>
      </c>
      <c r="K92" s="40">
        <v>0</v>
      </c>
      <c r="L92" s="40">
        <v>0</v>
      </c>
      <c r="M92" s="63">
        <v>50</v>
      </c>
      <c r="N92" s="41">
        <v>0</v>
      </c>
    </row>
    <row r="93" spans="1:14" x14ac:dyDescent="0.25">
      <c r="A93" s="55">
        <v>78</v>
      </c>
      <c r="B93" s="61" t="s">
        <v>146</v>
      </c>
      <c r="C93" s="40">
        <v>2012</v>
      </c>
      <c r="D93" s="39" t="s">
        <v>147</v>
      </c>
      <c r="E93" s="39">
        <f>F93-MIN(H93:M93)</f>
        <v>50</v>
      </c>
      <c r="F93" s="39">
        <f>SUM(H93:N93)</f>
        <v>50</v>
      </c>
      <c r="G93" s="39">
        <f>F93-K93</f>
        <v>50</v>
      </c>
      <c r="H93" s="40">
        <v>0</v>
      </c>
      <c r="I93" s="40">
        <v>0</v>
      </c>
      <c r="J93" s="40">
        <v>0</v>
      </c>
      <c r="K93" s="40">
        <v>0</v>
      </c>
      <c r="L93" s="40">
        <v>0</v>
      </c>
      <c r="M93" s="63">
        <v>50</v>
      </c>
      <c r="N93" s="41">
        <v>0</v>
      </c>
    </row>
    <row r="94" spans="1:14" x14ac:dyDescent="0.25">
      <c r="A94" s="55">
        <v>78</v>
      </c>
      <c r="B94" s="61" t="s">
        <v>148</v>
      </c>
      <c r="C94" s="40">
        <v>2013</v>
      </c>
      <c r="D94" s="39" t="s">
        <v>33</v>
      </c>
      <c r="E94" s="39">
        <f>F94-MIN(H94:M94)</f>
        <v>50</v>
      </c>
      <c r="F94" s="39">
        <f>SUM(H94:N94)</f>
        <v>50</v>
      </c>
      <c r="G94" s="39">
        <f>F94-K94</f>
        <v>50</v>
      </c>
      <c r="H94" s="40">
        <v>0</v>
      </c>
      <c r="I94" s="40">
        <v>0</v>
      </c>
      <c r="J94" s="40">
        <v>0</v>
      </c>
      <c r="K94" s="40">
        <v>0</v>
      </c>
      <c r="L94" s="40">
        <v>0</v>
      </c>
      <c r="M94" s="63">
        <v>50</v>
      </c>
      <c r="N94" s="41">
        <v>0</v>
      </c>
    </row>
    <row r="95" spans="1:14" x14ac:dyDescent="0.25">
      <c r="A95" s="55">
        <v>78</v>
      </c>
      <c r="B95" s="39" t="s">
        <v>145</v>
      </c>
      <c r="C95" s="40">
        <v>2013</v>
      </c>
      <c r="D95" s="39" t="s">
        <v>101</v>
      </c>
      <c r="E95" s="39">
        <f>F95-MIN(H95:M95)</f>
        <v>50</v>
      </c>
      <c r="F95" s="39">
        <f>SUM(H95:N95)</f>
        <v>50</v>
      </c>
      <c r="G95" s="39">
        <f>F95-K95</f>
        <v>50</v>
      </c>
      <c r="H95" s="40">
        <v>0</v>
      </c>
      <c r="I95" s="40">
        <v>0</v>
      </c>
      <c r="J95" s="40">
        <v>0</v>
      </c>
      <c r="K95" s="40">
        <v>0</v>
      </c>
      <c r="L95" s="40">
        <v>0</v>
      </c>
      <c r="M95" s="63">
        <v>50</v>
      </c>
      <c r="N95" s="41">
        <v>0</v>
      </c>
    </row>
    <row r="96" spans="1:14" x14ac:dyDescent="0.25">
      <c r="A96" s="55">
        <v>86</v>
      </c>
      <c r="B96" s="39" t="s">
        <v>118</v>
      </c>
      <c r="C96" s="40">
        <v>2012</v>
      </c>
      <c r="D96" s="39" t="s">
        <v>21</v>
      </c>
      <c r="E96" s="39">
        <f>F96-MIN(H96:M96)</f>
        <v>25</v>
      </c>
      <c r="F96" s="39">
        <f>SUM(H96:N96)</f>
        <v>25</v>
      </c>
      <c r="G96" s="39">
        <f>F96-K96</f>
        <v>25</v>
      </c>
      <c r="H96" s="40">
        <v>0</v>
      </c>
      <c r="I96" s="40">
        <v>25</v>
      </c>
      <c r="J96" s="40">
        <v>0</v>
      </c>
      <c r="K96" s="40">
        <v>0</v>
      </c>
      <c r="L96" s="40">
        <v>0</v>
      </c>
      <c r="M96" s="63">
        <v>0</v>
      </c>
      <c r="N96" s="41">
        <v>0</v>
      </c>
    </row>
    <row r="97" spans="1:14" x14ac:dyDescent="0.25">
      <c r="A97" s="55">
        <v>86</v>
      </c>
      <c r="B97" s="39" t="s">
        <v>121</v>
      </c>
      <c r="C97" s="40">
        <v>2012</v>
      </c>
      <c r="D97" s="39" t="s">
        <v>20</v>
      </c>
      <c r="E97" s="39">
        <f>F97-MIN(H97:M97)</f>
        <v>25</v>
      </c>
      <c r="F97" s="39">
        <f>SUM(H97:N97)</f>
        <v>25</v>
      </c>
      <c r="G97" s="39">
        <f>F97-K97</f>
        <v>25</v>
      </c>
      <c r="H97" s="40">
        <v>0</v>
      </c>
      <c r="I97" s="40">
        <v>25</v>
      </c>
      <c r="J97" s="40">
        <v>0</v>
      </c>
      <c r="K97" s="40">
        <v>0</v>
      </c>
      <c r="L97" s="40">
        <v>0</v>
      </c>
      <c r="M97" s="63">
        <v>0</v>
      </c>
      <c r="N97" s="41">
        <v>0</v>
      </c>
    </row>
    <row r="98" spans="1:14" x14ac:dyDescent="0.25">
      <c r="A98" s="55">
        <v>86</v>
      </c>
      <c r="B98" s="39" t="s">
        <v>122</v>
      </c>
      <c r="C98" s="40">
        <v>2011</v>
      </c>
      <c r="D98" s="39" t="s">
        <v>20</v>
      </c>
      <c r="E98" s="39">
        <f>F98-MIN(H98:M98)</f>
        <v>25</v>
      </c>
      <c r="F98" s="39">
        <f>SUM(H98:N98)</f>
        <v>25</v>
      </c>
      <c r="G98" s="39">
        <f>F98-K98</f>
        <v>25</v>
      </c>
      <c r="H98" s="40">
        <v>0</v>
      </c>
      <c r="I98" s="40">
        <v>25</v>
      </c>
      <c r="J98" s="40">
        <v>0</v>
      </c>
      <c r="K98" s="40">
        <v>0</v>
      </c>
      <c r="L98" s="40">
        <v>0</v>
      </c>
      <c r="M98" s="63">
        <v>0</v>
      </c>
      <c r="N98" s="41">
        <v>0</v>
      </c>
    </row>
    <row r="99" spans="1:14" x14ac:dyDescent="0.25">
      <c r="A99" s="55">
        <v>86</v>
      </c>
      <c r="B99" s="39" t="s">
        <v>123</v>
      </c>
      <c r="C99" s="40">
        <v>2012</v>
      </c>
      <c r="D99" s="39" t="s">
        <v>25</v>
      </c>
      <c r="E99" s="39">
        <f>F99-MIN(H99:M99)</f>
        <v>25</v>
      </c>
      <c r="F99" s="39">
        <f>SUM(H99:N99)</f>
        <v>25</v>
      </c>
      <c r="G99" s="39">
        <f>F99-K99</f>
        <v>25</v>
      </c>
      <c r="H99" s="40">
        <v>0</v>
      </c>
      <c r="I99" s="40">
        <v>25</v>
      </c>
      <c r="J99" s="40">
        <v>0</v>
      </c>
      <c r="K99" s="40">
        <v>0</v>
      </c>
      <c r="L99" s="40">
        <v>0</v>
      </c>
      <c r="M99" s="63">
        <v>0</v>
      </c>
      <c r="N99" s="41">
        <v>0</v>
      </c>
    </row>
    <row r="100" spans="1:14" ht="15.75" thickBot="1" x14ac:dyDescent="0.3">
      <c r="A100" s="56">
        <v>90</v>
      </c>
      <c r="B100" s="42" t="s">
        <v>81</v>
      </c>
      <c r="C100" s="43">
        <v>2012</v>
      </c>
      <c r="D100" s="42" t="s">
        <v>31</v>
      </c>
      <c r="E100" s="42">
        <f>F100-MIN(H100:M100)</f>
        <v>20</v>
      </c>
      <c r="F100" s="42">
        <f>SUM(H100:N100)</f>
        <v>20</v>
      </c>
      <c r="G100" s="42">
        <f>F100-K100</f>
        <v>20</v>
      </c>
      <c r="H100" s="43">
        <v>0</v>
      </c>
      <c r="I100" s="43">
        <v>0</v>
      </c>
      <c r="J100" s="43">
        <v>0</v>
      </c>
      <c r="K100" s="43">
        <v>0</v>
      </c>
      <c r="L100" s="43">
        <v>20</v>
      </c>
      <c r="M100" s="64">
        <v>0</v>
      </c>
      <c r="N100" s="44">
        <v>0</v>
      </c>
    </row>
    <row r="101" spans="1:14" x14ac:dyDescent="0.25">
      <c r="E101" s="7"/>
      <c r="F101" s="7"/>
      <c r="G101" s="7"/>
    </row>
    <row r="102" spans="1:14" x14ac:dyDescent="0.25">
      <c r="B102" s="7"/>
      <c r="D102" s="7"/>
      <c r="F102" s="7"/>
    </row>
    <row r="103" spans="1:14" x14ac:dyDescent="0.25">
      <c r="A103" s="36" t="s">
        <v>9</v>
      </c>
      <c r="B103" s="60" t="s">
        <v>67</v>
      </c>
      <c r="C103" s="58"/>
      <c r="D103" s="59"/>
      <c r="E103" s="16"/>
    </row>
    <row r="104" spans="1:14" x14ac:dyDescent="0.25">
      <c r="A104" s="37" t="s">
        <v>68</v>
      </c>
      <c r="B104" s="60" t="s">
        <v>69</v>
      </c>
      <c r="C104" s="58"/>
      <c r="D104" s="59"/>
    </row>
    <row r="105" spans="1:14" x14ac:dyDescent="0.25">
      <c r="A105" s="38" t="s">
        <v>10</v>
      </c>
      <c r="B105" s="60" t="s">
        <v>70</v>
      </c>
      <c r="C105" s="58"/>
      <c r="D105" s="59"/>
    </row>
    <row r="106" spans="1:14" x14ac:dyDescent="0.25">
      <c r="A106" s="17" t="s">
        <v>71</v>
      </c>
      <c r="B106" s="57" t="s">
        <v>62</v>
      </c>
      <c r="C106" s="58"/>
      <c r="D106" s="59"/>
    </row>
    <row r="116" ht="14.25" customHeight="1" x14ac:dyDescent="0.25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2:N100">
    <sortCondition descending="1" ref="E12:E100"/>
  </sortState>
  <mergeCells count="4">
    <mergeCell ref="B106:D106"/>
    <mergeCell ref="B103:D103"/>
    <mergeCell ref="B104:D104"/>
    <mergeCell ref="B105:D105"/>
  </mergeCells>
  <phoneticPr fontId="5" type="noConversion"/>
  <pageMargins left="0.7" right="0.7" top="0.75" bottom="0.75" header="0.3" footer="0.3"/>
  <pageSetup paperSize="9" scale="20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CB6B2-832D-409B-ABFD-50F6657B1FC2}">
  <dimension ref="A1"/>
  <sheetViews>
    <sheetView topLeftCell="A31" workbookViewId="0">
      <selection activeCell="A31"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Worksheet</vt:lpstr>
      <vt:lpstr>List1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dcterms:created xsi:type="dcterms:W3CDTF">2024-06-05T07:25:46Z</dcterms:created>
  <dcterms:modified xsi:type="dcterms:W3CDTF">2026-05-19T12:20:48Z</dcterms:modified>
  <cp:category>League Rankings</cp:category>
</cp:coreProperties>
</file>