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"/>
    </mc:Choice>
  </mc:AlternateContent>
  <xr:revisionPtr revIDLastSave="0" documentId="8_{22322145-2DAD-4664-B056-FB4E5C68CD9B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Worksheet" sheetId="1" r:id="rId1"/>
  </sheets>
  <definedNames>
    <definedName name="_xlnm.Print_Area" localSheetId="0">Worksheet!$A$1:$O$51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 s="1"/>
  <c r="F36" i="1"/>
  <c r="E36" i="1" s="1"/>
  <c r="F35" i="1"/>
  <c r="G35" i="1" s="1"/>
  <c r="F34" i="1"/>
  <c r="G34" i="1" s="1"/>
  <c r="F33" i="1"/>
  <c r="E33" i="1" s="1"/>
  <c r="F32" i="1"/>
  <c r="E32" i="1" s="1"/>
  <c r="F31" i="1"/>
  <c r="G31" i="1" s="1"/>
  <c r="F29" i="1"/>
  <c r="G29" i="1" s="1"/>
  <c r="F25" i="1"/>
  <c r="G25" i="1" s="1"/>
  <c r="F26" i="1"/>
  <c r="E26" i="1" s="1"/>
  <c r="F17" i="1"/>
  <c r="E17" i="1" s="1"/>
  <c r="F41" i="1"/>
  <c r="G41" i="1" s="1"/>
  <c r="F42" i="1"/>
  <c r="G42" i="1" s="1"/>
  <c r="F47" i="1"/>
  <c r="G47" i="1" s="1"/>
  <c r="F45" i="1"/>
  <c r="G45" i="1" s="1"/>
  <c r="E46" i="1" l="1"/>
  <c r="G36" i="1"/>
  <c r="G32" i="1"/>
  <c r="G33" i="1"/>
  <c r="E34" i="1"/>
  <c r="E31" i="1"/>
  <c r="E35" i="1"/>
  <c r="E29" i="1"/>
  <c r="E25" i="1"/>
  <c r="G26" i="1"/>
  <c r="G17" i="1"/>
  <c r="E41" i="1"/>
  <c r="E42" i="1"/>
  <c r="E47" i="1"/>
  <c r="E45" i="1"/>
  <c r="F40" i="1" l="1"/>
  <c r="G40" i="1" s="1"/>
  <c r="F30" i="1"/>
  <c r="G30" i="1" s="1"/>
  <c r="F44" i="1"/>
  <c r="G44" i="1" s="1"/>
  <c r="F37" i="1"/>
  <c r="G37" i="1" s="1"/>
  <c r="F28" i="1"/>
  <c r="E28" i="1" s="1"/>
  <c r="F22" i="1"/>
  <c r="E22" i="1" s="1"/>
  <c r="F19" i="1"/>
  <c r="G19" i="1" s="1"/>
  <c r="E19" i="1" l="1"/>
  <c r="E37" i="1"/>
  <c r="E40" i="1"/>
  <c r="E30" i="1"/>
  <c r="E44" i="1"/>
  <c r="F38" i="1"/>
  <c r="E38" i="1" s="1"/>
  <c r="G38" i="1" l="1"/>
  <c r="F39" i="1"/>
  <c r="E39" i="1" s="1"/>
  <c r="F43" i="1"/>
  <c r="E43" i="1" s="1"/>
  <c r="F23" i="1"/>
  <c r="E23" i="1" s="1"/>
  <c r="G43" i="1" l="1"/>
  <c r="G23" i="1"/>
  <c r="G39" i="1"/>
  <c r="F11" i="1"/>
  <c r="E11" i="1" s="1"/>
  <c r="F12" i="1"/>
  <c r="E12" i="1" s="1"/>
  <c r="F13" i="1"/>
  <c r="E13" i="1" s="1"/>
  <c r="F14" i="1"/>
  <c r="E14" i="1" s="1"/>
  <c r="F15" i="1"/>
  <c r="E15" i="1" s="1"/>
  <c r="F18" i="1"/>
  <c r="E18" i="1" s="1"/>
  <c r="F16" i="1"/>
  <c r="E16" i="1" s="1"/>
  <c r="F27" i="1"/>
  <c r="E27" i="1" s="1"/>
  <c r="F21" i="1"/>
  <c r="E21" i="1" s="1"/>
  <c r="F20" i="1"/>
  <c r="E20" i="1" s="1"/>
  <c r="F24" i="1"/>
  <c r="E24" i="1" s="1"/>
  <c r="G11" i="1" l="1"/>
  <c r="G15" i="1"/>
  <c r="G14" i="1"/>
  <c r="G12" i="1"/>
  <c r="G16" i="1"/>
  <c r="G24" i="1"/>
  <c r="G20" i="1"/>
  <c r="G27" i="1"/>
  <c r="G13" i="1"/>
  <c r="G18" i="1"/>
  <c r="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38F51348-716C-41FB-86DC-00620F50FA3E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FB65E73D-F264-448B-9178-FB710DC56290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<sst xmlns="http://schemas.openxmlformats.org/spreadsheetml/2006/main" count="113" uniqueCount="89">
  <si>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</si>
  <si>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</si>
  <si>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</si>
  <si>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</si>
  <si>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</si>
  <si>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</si>
  <si>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</si>
  <si>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</si>
  <si>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</si>
  <si>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</si>
  <si>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</si>
  <si>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</si>
  <si>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</si>
  <si>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2. OT</t>
  </si>
  <si>
    <t>1. TOP</t>
  </si>
  <si>
    <t>3. OT</t>
  </si>
  <si>
    <t>DP</t>
  </si>
  <si>
    <t>2. TOP</t>
  </si>
  <si>
    <t>Puconci</t>
  </si>
  <si>
    <t>Luče</t>
  </si>
  <si>
    <t>Cirkovce</t>
  </si>
  <si>
    <t>ŠD SU</t>
  </si>
  <si>
    <t>NTK Inter Diskont</t>
  </si>
  <si>
    <t>NTK Vesna</t>
  </si>
  <si>
    <t>NTK Cirkovce</t>
  </si>
  <si>
    <t>Klara Rahotin Pavič</t>
  </si>
  <si>
    <t>Pia Kundih</t>
  </si>
  <si>
    <t>NTK Preserje</t>
  </si>
  <si>
    <t>NTK B2</t>
  </si>
  <si>
    <t>Karin Slatinšek</t>
  </si>
  <si>
    <t>NTK Logatec</t>
  </si>
  <si>
    <t>NTK Žalec</t>
  </si>
  <si>
    <t>Neja Košir</t>
  </si>
  <si>
    <t>Kaja Drljača</t>
  </si>
  <si>
    <t>NTK Arrigoni</t>
  </si>
  <si>
    <t>Tara Šesek</t>
  </si>
  <si>
    <t>Ana Božeglav</t>
  </si>
  <si>
    <t>Maša Virant</t>
  </si>
  <si>
    <t>PPK Rakek</t>
  </si>
  <si>
    <t>Kim Krajnc Grižon</t>
  </si>
  <si>
    <t>NTK Gorica</t>
  </si>
  <si>
    <t>Tjaša Rus</t>
  </si>
  <si>
    <t>Alja Krajnc</t>
  </si>
  <si>
    <t>Hana Lukančič</t>
  </si>
  <si>
    <t>Dunja Žužek</t>
  </si>
  <si>
    <t>Neli Koren</t>
  </si>
  <si>
    <t>Luša Obranovič Kovšca</t>
  </si>
  <si>
    <t>Lana Krhlikar</t>
  </si>
  <si>
    <t>Ravne na K.</t>
  </si>
  <si>
    <t>nadomestne točke</t>
  </si>
  <si>
    <t xml:space="preserve">Trenutna 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</si>
  <si>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</si>
  <si>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</si>
  <si>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</si>
  <si>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</si>
  <si>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</si>
  <si>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</si>
  <si>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Nika Jureš</t>
  </si>
  <si>
    <t>NTD Kajuh Slovan</t>
  </si>
  <si>
    <t>Neža Plaznik</t>
  </si>
  <si>
    <t>Leja Ovčar</t>
  </si>
  <si>
    <t>NTK Xiom Muta</t>
  </si>
  <si>
    <t>Arnesa Berisha</t>
  </si>
  <si>
    <t>Kaja Horvat</t>
  </si>
  <si>
    <t>Alisa Kaspranova</t>
  </si>
  <si>
    <t>Sara Simončič</t>
  </si>
  <si>
    <t>Nadja Cafuta</t>
  </si>
  <si>
    <t>Zarja Cafuta</t>
  </si>
  <si>
    <t>NTK Sobota</t>
  </si>
  <si>
    <t>Ema Žerovnik</t>
  </si>
  <si>
    <t>Maja Kokoravec</t>
  </si>
  <si>
    <t>Logatec</t>
  </si>
  <si>
    <t>Ema Kaluža</t>
  </si>
  <si>
    <t>Keja Malić</t>
  </si>
  <si>
    <t>kadetinje U-15</t>
  </si>
  <si>
    <t>2025/2026</t>
  </si>
  <si>
    <t>Eva Pišek</t>
  </si>
  <si>
    <t>NTS Mengeš</t>
  </si>
  <si>
    <t>Vida Lončar</t>
  </si>
  <si>
    <t>Ema Stojko</t>
  </si>
  <si>
    <t>Vita Markelj</t>
  </si>
  <si>
    <t>Nika Turk</t>
  </si>
  <si>
    <t>Julija Rener</t>
  </si>
  <si>
    <t>Prebold</t>
  </si>
  <si>
    <t>Inja Levičnik</t>
  </si>
  <si>
    <t>Zoja Radojević</t>
  </si>
  <si>
    <t>Kadetinje U-15 po EDP 25.04.2026</t>
  </si>
  <si>
    <t>Ljubljana</t>
  </si>
  <si>
    <t>EDP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</si>
</sst>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4" fillId="0" borderId="0" xfId="0" applyFont="1"/>
    <xf numFmtId="0" fontId="0" fillId="8" borderId="11" xfId="0" applyFill="1" applyBorder="1"/>
    <xf numFmtId="0" fontId="0" fillId="0" borderId="9" xfId="0" applyBorder="1"/>
    <xf numFmtId="14" fontId="0" fillId="0" borderId="10" xfId="0" applyNumberFormat="1" applyBorder="1"/>
    <xf numFmtId="0" fontId="0" fillId="10" borderId="0" xfId="0" applyFill="1"/>
    <xf numFmtId="0" fontId="0" fillId="9" borderId="8" xfId="0" applyFill="1" applyBorder="1"/>
    <xf numFmtId="0" fontId="0" fillId="9" borderId="0" xfId="0" applyFill="1"/>
    <xf numFmtId="0" fontId="0" fillId="9" borderId="7" xfId="0" applyFill="1" applyBorder="1"/>
    <xf numFmtId="0" fontId="0" fillId="9" borderId="15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10" borderId="19" xfId="0" applyNumberFormat="1" applyFill="1" applyBorder="1"/>
    <xf numFmtId="0" fontId="0" fillId="6" borderId="8" xfId="0" applyFill="1" applyBorder="1"/>
    <xf numFmtId="0" fontId="0" fillId="6" borderId="0" xfId="0" applyFill="1"/>
    <xf numFmtId="0" fontId="0" fillId="6" borderId="19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8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4" xfId="0" applyFont="1" applyBorder="1"/>
    <xf numFmtId="0" fontId="0" fillId="10" borderId="15" xfId="0" applyFill="1" applyBorder="1"/>
    <xf numFmtId="0" fontId="4" fillId="10" borderId="16" xfId="0" applyFont="1" applyFill="1" applyBorder="1"/>
    <xf numFmtId="14" fontId="0" fillId="10" borderId="18" xfId="0" applyNumberFormat="1" applyFill="1" applyBorder="1"/>
    <xf numFmtId="0" fontId="0" fillId="10" borderId="16" xfId="0" applyFill="1" applyBorder="1"/>
    <xf numFmtId="14" fontId="0" fillId="9" borderId="18" xfId="0" applyNumberFormat="1" applyFill="1" applyBorder="1"/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8" borderId="12" xfId="0" applyFill="1" applyBorder="1"/>
    <xf numFmtId="0" fontId="0" fillId="0" borderId="20" xfId="0" applyBorder="1"/>
    <xf numFmtId="0" fontId="0" fillId="0" borderId="21" xfId="0" applyBorder="1"/>
    <xf numFmtId="0" fontId="4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10" borderId="15" xfId="0" applyFont="1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409575</xdr:colOff>
      <xdr:row>1</xdr:row>
      <xdr:rowOff>66675</xdr:rowOff>
    </xdr:from>
    <xdr:to>
      <xdr:col>13</xdr:col>
      <xdr:colOff>338999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B2C843-AC0D-438C-88C3-D3A31144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143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workbookViewId="0">
      <selection activeCell="A47" sqref="A47"/>
    </sheetView>
  </sheetViews>
  <sheetFormatPr defaultRowHeight="14.5" x14ac:dyDescent="0.35"/>
  <cols>
    <col min="1" max="1" width="9.54296875" customWidth="1"/>
    <col min="2" max="2" width="19.81640625" customWidth="1"/>
    <col min="3" max="3" width="10" customWidth="1"/>
    <col min="4" max="4" width="16.453125" customWidth="1"/>
    <col min="5" max="5" width="8.81640625" customWidth="1"/>
    <col min="6" max="6" width="8.54296875" customWidth="1"/>
    <col min="7" max="7" width="10" customWidth="1"/>
    <col min="8" max="8" width="11" customWidth="1"/>
    <col min="9" max="9" width="10" customWidth="1"/>
    <col min="10" max="11" width="11.1796875" customWidth="1"/>
    <col min="12" max="13" width="10" customWidth="1"/>
    <col min="14" max="14" width="11.1796875" bestFit="1" customWidth="1"/>
  </cols>
  <sheetData>
    <row r="1" spans="1:14" ht="19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5"/>
      <c r="N1" s="1"/>
    </row>
    <row r="2" spans="1:14" ht="26" x14ac:dyDescent="0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N2" s="3"/>
    </row>
    <row r="3" spans="1:14" x14ac:dyDescent="0.35">
      <c r="A3" t="s">
        <v>2</v>
      </c>
      <c r="B3" s="13" t="s">
        <v>75</v>
      </c>
      <c r="M3" s="37"/>
      <c r="N3" s="4"/>
    </row>
    <row r="4" spans="1:14" ht="15" thickBot="1" x14ac:dyDescent="0.4">
      <c r="A4" t="s">
        <v>3</v>
      </c>
      <c r="B4" t="s">
        <v>74</v>
      </c>
      <c r="M4" s="38"/>
      <c r="N4" s="5"/>
    </row>
    <row r="5" spans="1:14" x14ac:dyDescent="0.35">
      <c r="A5" t="s">
        <v>4</v>
      </c>
      <c r="B5" s="48">
        <v>46153</v>
      </c>
    </row>
    <row r="6" spans="1:14" ht="15" thickBot="1" x14ac:dyDescent="0.4">
      <c r="A6" t="s">
        <v>5</v>
      </c>
      <c r="B6" s="13" t="s">
        <v>86</v>
      </c>
    </row>
    <row r="7" spans="1:14" x14ac:dyDescent="0.35">
      <c r="A7" s="20" t="s">
        <v>50</v>
      </c>
      <c r="B7" s="21" t="s">
        <v>6</v>
      </c>
      <c r="C7" s="18" t="s">
        <v>7</v>
      </c>
      <c r="D7" s="21" t="s">
        <v>8</v>
      </c>
      <c r="E7" s="29" t="s">
        <v>10</v>
      </c>
      <c r="F7" s="21" t="s">
        <v>9</v>
      </c>
      <c r="G7" s="32" t="s">
        <v>11</v>
      </c>
      <c r="H7" s="40" t="s">
        <v>12</v>
      </c>
      <c r="I7" s="22" t="s">
        <v>13</v>
      </c>
      <c r="J7" s="21" t="s">
        <v>14</v>
      </c>
      <c r="K7" s="54" t="s">
        <v>88</v>
      </c>
      <c r="L7" s="21" t="s">
        <v>15</v>
      </c>
      <c r="M7" s="22" t="s">
        <v>16</v>
      </c>
      <c r="N7" s="21" t="s">
        <v>17</v>
      </c>
    </row>
    <row r="8" spans="1:14" x14ac:dyDescent="0.35">
      <c r="A8" s="23" t="s">
        <v>51</v>
      </c>
      <c r="B8" s="24"/>
      <c r="C8" s="19"/>
      <c r="D8" s="24"/>
      <c r="E8" s="30"/>
      <c r="F8" s="24"/>
      <c r="G8" s="33"/>
      <c r="H8" s="41" t="s">
        <v>18</v>
      </c>
      <c r="I8" s="17" t="s">
        <v>83</v>
      </c>
      <c r="J8" s="24" t="s">
        <v>48</v>
      </c>
      <c r="K8" s="43" t="s">
        <v>87</v>
      </c>
      <c r="L8" s="24" t="s">
        <v>19</v>
      </c>
      <c r="M8" s="17" t="s">
        <v>20</v>
      </c>
      <c r="N8" s="24" t="s">
        <v>71</v>
      </c>
    </row>
    <row r="9" spans="1:14" ht="15" thickBot="1" x14ac:dyDescent="0.4">
      <c r="A9" s="25"/>
      <c r="B9" s="26"/>
      <c r="C9" s="27"/>
      <c r="D9" s="26"/>
      <c r="E9" s="31"/>
      <c r="F9" s="26"/>
      <c r="G9" s="34"/>
      <c r="H9" s="42">
        <v>45921</v>
      </c>
      <c r="I9" s="28">
        <v>46060</v>
      </c>
      <c r="J9" s="44">
        <v>46082</v>
      </c>
      <c r="K9" s="42">
        <v>46137</v>
      </c>
      <c r="L9" s="44">
        <v>45724</v>
      </c>
      <c r="M9" s="28">
        <v>45760</v>
      </c>
      <c r="N9" s="44">
        <v>45801</v>
      </c>
    </row>
    <row r="10" spans="1:14" ht="15" thickBot="1" x14ac:dyDescent="0.4">
      <c r="A10" s="15"/>
      <c r="H10" s="6"/>
      <c r="N10" s="16"/>
    </row>
    <row r="11" spans="1:14" x14ac:dyDescent="0.35">
      <c r="A11" s="50">
        <v>1</v>
      </c>
      <c r="B11" s="10" t="s">
        <v>25</v>
      </c>
      <c r="C11" s="9">
        <v>2012</v>
      </c>
      <c r="D11" s="10" t="s">
        <v>23</v>
      </c>
      <c r="E11" s="10">
        <f t="shared" ref="E11:E47" si="0">F11-MIN(H11:N11)</f>
        <v>6950</v>
      </c>
      <c r="F11" s="10">
        <f t="shared" ref="F11:F47" si="1">SUM(H11:N11)</f>
        <v>7500</v>
      </c>
      <c r="G11" s="10">
        <f t="shared" ref="G11:G21" si="2">F11-K11</f>
        <v>6950</v>
      </c>
      <c r="H11" s="9">
        <v>1300</v>
      </c>
      <c r="I11" s="49">
        <v>1300</v>
      </c>
      <c r="J11" s="9">
        <v>1700</v>
      </c>
      <c r="K11" s="9">
        <v>550</v>
      </c>
      <c r="L11" s="9">
        <v>600</v>
      </c>
      <c r="M11" s="9">
        <v>1000</v>
      </c>
      <c r="N11" s="11">
        <v>1050</v>
      </c>
    </row>
    <row r="12" spans="1:14" x14ac:dyDescent="0.35">
      <c r="A12" s="51">
        <v>2</v>
      </c>
      <c r="B12" s="8" t="s">
        <v>26</v>
      </c>
      <c r="C12" s="7">
        <v>2012</v>
      </c>
      <c r="D12" s="8" t="s">
        <v>24</v>
      </c>
      <c r="E12" s="8">
        <f t="shared" si="0"/>
        <v>6600</v>
      </c>
      <c r="F12" s="8">
        <f t="shared" si="1"/>
        <v>6600</v>
      </c>
      <c r="G12" s="8">
        <f t="shared" si="2"/>
        <v>6600</v>
      </c>
      <c r="H12" s="7">
        <v>1000</v>
      </c>
      <c r="I12" s="7">
        <v>1300</v>
      </c>
      <c r="J12" s="7">
        <v>1400</v>
      </c>
      <c r="K12" s="7">
        <v>0</v>
      </c>
      <c r="L12" s="7">
        <v>800</v>
      </c>
      <c r="M12" s="7">
        <v>1300</v>
      </c>
      <c r="N12" s="12">
        <v>800</v>
      </c>
    </row>
    <row r="13" spans="1:14" x14ac:dyDescent="0.35">
      <c r="A13" s="51">
        <v>3</v>
      </c>
      <c r="B13" s="8" t="s">
        <v>29</v>
      </c>
      <c r="C13" s="7">
        <v>2011</v>
      </c>
      <c r="D13" s="8" t="s">
        <v>21</v>
      </c>
      <c r="E13" s="8">
        <f t="shared" si="0"/>
        <v>5650</v>
      </c>
      <c r="F13" s="8">
        <f t="shared" ref="F13:F38" si="3">SUM(H13:N13)</f>
        <v>6250</v>
      </c>
      <c r="G13" s="8">
        <f t="shared" si="2"/>
        <v>5550</v>
      </c>
      <c r="H13" s="7">
        <v>800</v>
      </c>
      <c r="I13" s="14">
        <v>1000</v>
      </c>
      <c r="J13" s="7">
        <v>1050</v>
      </c>
      <c r="K13" s="7">
        <v>700</v>
      </c>
      <c r="L13" s="7">
        <v>600</v>
      </c>
      <c r="M13" s="7">
        <v>700</v>
      </c>
      <c r="N13" s="12">
        <v>1400</v>
      </c>
    </row>
    <row r="14" spans="1:14" x14ac:dyDescent="0.35">
      <c r="A14" s="51">
        <v>4</v>
      </c>
      <c r="B14" s="8" t="s">
        <v>32</v>
      </c>
      <c r="C14" s="7">
        <v>2011</v>
      </c>
      <c r="D14" s="8" t="s">
        <v>21</v>
      </c>
      <c r="E14" s="8">
        <f t="shared" si="0"/>
        <v>4850</v>
      </c>
      <c r="F14" s="8">
        <f t="shared" si="3"/>
        <v>5400</v>
      </c>
      <c r="G14" s="8">
        <f t="shared" si="2"/>
        <v>4850</v>
      </c>
      <c r="H14" s="7">
        <v>800</v>
      </c>
      <c r="I14" s="7">
        <v>600</v>
      </c>
      <c r="J14" s="7">
        <v>900</v>
      </c>
      <c r="K14" s="7">
        <v>550</v>
      </c>
      <c r="L14" s="7">
        <v>600</v>
      </c>
      <c r="M14" s="7">
        <v>1000</v>
      </c>
      <c r="N14" s="12">
        <v>950</v>
      </c>
    </row>
    <row r="15" spans="1:14" x14ac:dyDescent="0.35">
      <c r="A15" s="51">
        <v>5</v>
      </c>
      <c r="B15" s="8" t="s">
        <v>33</v>
      </c>
      <c r="C15" s="7">
        <v>2011</v>
      </c>
      <c r="D15" s="8" t="s">
        <v>28</v>
      </c>
      <c r="E15" s="8">
        <f t="shared" si="0"/>
        <v>4350</v>
      </c>
      <c r="F15" s="8">
        <f t="shared" si="3"/>
        <v>4650</v>
      </c>
      <c r="G15" s="8">
        <f t="shared" si="2"/>
        <v>4350</v>
      </c>
      <c r="H15" s="7">
        <v>400</v>
      </c>
      <c r="I15" s="7">
        <v>800</v>
      </c>
      <c r="J15" s="7">
        <v>1200</v>
      </c>
      <c r="K15" s="7">
        <v>300</v>
      </c>
      <c r="L15" s="7">
        <v>400</v>
      </c>
      <c r="M15" s="7">
        <v>700</v>
      </c>
      <c r="N15" s="12">
        <v>850</v>
      </c>
    </row>
    <row r="16" spans="1:14" x14ac:dyDescent="0.35">
      <c r="A16" s="51">
        <v>6</v>
      </c>
      <c r="B16" s="8" t="s">
        <v>39</v>
      </c>
      <c r="C16" s="7">
        <v>2012</v>
      </c>
      <c r="D16" s="8" t="s">
        <v>34</v>
      </c>
      <c r="E16" s="8">
        <f t="shared" si="0"/>
        <v>4010</v>
      </c>
      <c r="F16" s="8">
        <f t="shared" si="3"/>
        <v>4110</v>
      </c>
      <c r="G16" s="8">
        <f t="shared" si="2"/>
        <v>4010</v>
      </c>
      <c r="H16" s="7">
        <v>400</v>
      </c>
      <c r="I16" s="7">
        <v>800</v>
      </c>
      <c r="J16" s="7">
        <v>850</v>
      </c>
      <c r="K16" s="7">
        <v>100</v>
      </c>
      <c r="L16" s="7">
        <v>400</v>
      </c>
      <c r="M16" s="7">
        <v>1000</v>
      </c>
      <c r="N16" s="12">
        <v>560</v>
      </c>
    </row>
    <row r="17" spans="1:14" x14ac:dyDescent="0.35">
      <c r="A17" s="51">
        <v>7</v>
      </c>
      <c r="B17" s="8" t="s">
        <v>37</v>
      </c>
      <c r="C17" s="7">
        <v>2013</v>
      </c>
      <c r="D17" s="8" t="s">
        <v>23</v>
      </c>
      <c r="E17" s="8">
        <f t="shared" ref="E17" si="4">F17-MIN(H17:N17)</f>
        <v>4050</v>
      </c>
      <c r="F17" s="8">
        <f t="shared" ref="F17" si="5">SUM(H17:N17)</f>
        <v>4100</v>
      </c>
      <c r="G17" s="8">
        <f t="shared" ref="G17" si="6">F17-K17</f>
        <v>3700</v>
      </c>
      <c r="H17" s="7">
        <v>400</v>
      </c>
      <c r="I17" s="7">
        <v>1000</v>
      </c>
      <c r="J17" s="7">
        <v>950</v>
      </c>
      <c r="K17" s="7">
        <v>400</v>
      </c>
      <c r="L17" s="7">
        <v>50</v>
      </c>
      <c r="M17" s="7">
        <v>700</v>
      </c>
      <c r="N17" s="12">
        <v>600</v>
      </c>
    </row>
    <row r="18" spans="1:14" x14ac:dyDescent="0.35">
      <c r="A18" s="51">
        <v>8</v>
      </c>
      <c r="B18" s="8" t="s">
        <v>36</v>
      </c>
      <c r="C18" s="7">
        <v>2013</v>
      </c>
      <c r="D18" s="8" t="s">
        <v>34</v>
      </c>
      <c r="E18" s="8">
        <f t="shared" si="0"/>
        <v>3750</v>
      </c>
      <c r="F18" s="8">
        <f t="shared" si="3"/>
        <v>3850</v>
      </c>
      <c r="G18" s="8">
        <f t="shared" si="2"/>
        <v>3750</v>
      </c>
      <c r="H18" s="7">
        <v>600</v>
      </c>
      <c r="I18" s="7">
        <v>600</v>
      </c>
      <c r="J18" s="7">
        <v>800</v>
      </c>
      <c r="K18" s="7">
        <v>100</v>
      </c>
      <c r="L18" s="7">
        <v>400</v>
      </c>
      <c r="M18" s="7">
        <v>700</v>
      </c>
      <c r="N18" s="12">
        <v>650</v>
      </c>
    </row>
    <row r="19" spans="1:14" x14ac:dyDescent="0.35">
      <c r="A19" s="51">
        <v>9</v>
      </c>
      <c r="B19" s="8" t="s">
        <v>65</v>
      </c>
      <c r="C19" s="7">
        <v>2013</v>
      </c>
      <c r="D19" s="8" t="s">
        <v>21</v>
      </c>
      <c r="E19" s="8">
        <f t="shared" si="0"/>
        <v>3670</v>
      </c>
      <c r="F19" s="8">
        <f t="shared" si="3"/>
        <v>3670</v>
      </c>
      <c r="G19" s="8">
        <f t="shared" si="2"/>
        <v>3670</v>
      </c>
      <c r="H19" s="7">
        <v>600</v>
      </c>
      <c r="I19" s="7">
        <v>400</v>
      </c>
      <c r="J19" s="7">
        <v>750</v>
      </c>
      <c r="K19" s="7">
        <v>0</v>
      </c>
      <c r="L19" s="7">
        <v>400</v>
      </c>
      <c r="M19" s="7">
        <v>1000</v>
      </c>
      <c r="N19" s="12">
        <v>520</v>
      </c>
    </row>
    <row r="20" spans="1:14" x14ac:dyDescent="0.35">
      <c r="A20" s="51">
        <v>10</v>
      </c>
      <c r="B20" s="8" t="s">
        <v>44</v>
      </c>
      <c r="C20" s="7">
        <v>2012</v>
      </c>
      <c r="D20" s="8" t="s">
        <v>34</v>
      </c>
      <c r="E20" s="8">
        <f t="shared" si="0"/>
        <v>2960</v>
      </c>
      <c r="F20" s="8">
        <f t="shared" si="3"/>
        <v>2960</v>
      </c>
      <c r="G20" s="8">
        <f t="shared" si="2"/>
        <v>2960</v>
      </c>
      <c r="H20" s="7">
        <v>600</v>
      </c>
      <c r="I20" s="7">
        <v>600</v>
      </c>
      <c r="J20" s="7">
        <v>600</v>
      </c>
      <c r="K20" s="7">
        <v>0</v>
      </c>
      <c r="L20" s="7">
        <v>50</v>
      </c>
      <c r="M20" s="7">
        <v>700</v>
      </c>
      <c r="N20" s="12">
        <v>410</v>
      </c>
    </row>
    <row r="21" spans="1:14" x14ac:dyDescent="0.35">
      <c r="A21" s="51">
        <v>11</v>
      </c>
      <c r="B21" s="8" t="s">
        <v>41</v>
      </c>
      <c r="C21" s="7">
        <v>2012</v>
      </c>
      <c r="D21" s="8" t="s">
        <v>27</v>
      </c>
      <c r="E21" s="8">
        <f t="shared" si="0"/>
        <v>1980</v>
      </c>
      <c r="F21" s="8">
        <f t="shared" si="3"/>
        <v>1980</v>
      </c>
      <c r="G21" s="8">
        <f t="shared" si="2"/>
        <v>1980</v>
      </c>
      <c r="H21" s="7">
        <v>600</v>
      </c>
      <c r="I21" s="7">
        <v>200</v>
      </c>
      <c r="J21" s="7">
        <v>650</v>
      </c>
      <c r="K21" s="7">
        <v>0</v>
      </c>
      <c r="L21" s="7">
        <v>0</v>
      </c>
      <c r="M21" s="7">
        <v>50</v>
      </c>
      <c r="N21" s="12">
        <v>480</v>
      </c>
    </row>
    <row r="22" spans="1:14" x14ac:dyDescent="0.35">
      <c r="A22" s="51">
        <v>12</v>
      </c>
      <c r="B22" s="8" t="s">
        <v>66</v>
      </c>
      <c r="C22" s="7">
        <v>2011</v>
      </c>
      <c r="D22" s="8" t="s">
        <v>31</v>
      </c>
      <c r="E22" s="8">
        <f t="shared" si="0"/>
        <v>1770</v>
      </c>
      <c r="F22" s="8">
        <f t="shared" si="3"/>
        <v>1770</v>
      </c>
      <c r="G22" s="8">
        <v>0</v>
      </c>
      <c r="H22" s="7">
        <v>400</v>
      </c>
      <c r="I22" s="7">
        <v>600</v>
      </c>
      <c r="J22" s="7">
        <v>700</v>
      </c>
      <c r="K22" s="7">
        <v>0</v>
      </c>
      <c r="L22" s="7">
        <v>20</v>
      </c>
      <c r="M22" s="7">
        <v>50</v>
      </c>
      <c r="N22" s="12">
        <v>0</v>
      </c>
    </row>
    <row r="23" spans="1:14" x14ac:dyDescent="0.35">
      <c r="A23" s="51">
        <v>13</v>
      </c>
      <c r="B23" s="8" t="s">
        <v>57</v>
      </c>
      <c r="C23" s="7">
        <v>2013</v>
      </c>
      <c r="D23" s="8" t="s">
        <v>58</v>
      </c>
      <c r="E23" s="8">
        <f t="shared" si="0"/>
        <v>1740</v>
      </c>
      <c r="F23" s="8">
        <f t="shared" si="3"/>
        <v>1760</v>
      </c>
      <c r="G23" s="8">
        <f>F23-K23</f>
        <v>1660</v>
      </c>
      <c r="H23" s="7">
        <v>400</v>
      </c>
      <c r="I23" s="7">
        <v>400</v>
      </c>
      <c r="J23" s="7">
        <v>560</v>
      </c>
      <c r="K23" s="7">
        <v>100</v>
      </c>
      <c r="L23" s="7">
        <v>20</v>
      </c>
      <c r="M23" s="7">
        <v>50</v>
      </c>
      <c r="N23" s="39">
        <v>230</v>
      </c>
    </row>
    <row r="24" spans="1:14" x14ac:dyDescent="0.35">
      <c r="A24" s="51">
        <v>14</v>
      </c>
      <c r="B24" s="8" t="s">
        <v>43</v>
      </c>
      <c r="C24" s="7">
        <v>2011</v>
      </c>
      <c r="D24" s="8" t="s">
        <v>30</v>
      </c>
      <c r="E24" s="8">
        <f t="shared" si="0"/>
        <v>1650</v>
      </c>
      <c r="F24" s="8">
        <f t="shared" si="3"/>
        <v>1650</v>
      </c>
      <c r="G24" s="8">
        <f>F24-K24</f>
        <v>1550</v>
      </c>
      <c r="H24" s="7">
        <v>400</v>
      </c>
      <c r="I24" s="7">
        <v>400</v>
      </c>
      <c r="J24" s="7">
        <v>440</v>
      </c>
      <c r="K24" s="7">
        <v>100</v>
      </c>
      <c r="L24" s="7">
        <v>0</v>
      </c>
      <c r="M24" s="7">
        <v>20</v>
      </c>
      <c r="N24" s="12">
        <v>290</v>
      </c>
    </row>
    <row r="25" spans="1:14" x14ac:dyDescent="0.35">
      <c r="A25" s="51">
        <v>15</v>
      </c>
      <c r="B25" s="8" t="s">
        <v>79</v>
      </c>
      <c r="C25" s="7">
        <v>2013</v>
      </c>
      <c r="D25" s="8" t="s">
        <v>30</v>
      </c>
      <c r="E25" s="8">
        <f t="shared" ref="E25" si="7">F25-MIN(H25:N25)</f>
        <v>1110</v>
      </c>
      <c r="F25" s="8">
        <f t="shared" ref="F25" si="8">SUM(H25:N25)</f>
        <v>1110</v>
      </c>
      <c r="G25" s="8">
        <f t="shared" ref="G25" si="9">F25-K25</f>
        <v>1010</v>
      </c>
      <c r="H25" s="7">
        <v>200</v>
      </c>
      <c r="I25" s="7">
        <v>400</v>
      </c>
      <c r="J25" s="7">
        <v>410</v>
      </c>
      <c r="K25" s="7">
        <v>100</v>
      </c>
      <c r="L25" s="7">
        <v>0</v>
      </c>
      <c r="M25" s="7">
        <v>0</v>
      </c>
      <c r="N25" s="39">
        <v>0</v>
      </c>
    </row>
    <row r="26" spans="1:14" x14ac:dyDescent="0.35">
      <c r="A26" s="51">
        <v>16</v>
      </c>
      <c r="B26" s="8" t="s">
        <v>47</v>
      </c>
      <c r="C26" s="7">
        <v>2011</v>
      </c>
      <c r="D26" s="8" t="s">
        <v>23</v>
      </c>
      <c r="E26" s="8">
        <f t="shared" ref="E26" si="10">F26-MIN(H26:N26)</f>
        <v>1080</v>
      </c>
      <c r="F26" s="8">
        <f t="shared" ref="F26" si="11">SUM(H26:N26)</f>
        <v>1080</v>
      </c>
      <c r="G26" s="8">
        <f t="shared" ref="G26" si="12">F26-K26</f>
        <v>1080</v>
      </c>
      <c r="H26" s="7">
        <v>0</v>
      </c>
      <c r="I26" s="7">
        <v>200</v>
      </c>
      <c r="J26" s="7">
        <v>520</v>
      </c>
      <c r="K26" s="7">
        <v>0</v>
      </c>
      <c r="L26" s="7">
        <v>50</v>
      </c>
      <c r="M26" s="7">
        <v>50</v>
      </c>
      <c r="N26" s="12">
        <v>260</v>
      </c>
    </row>
    <row r="27" spans="1:14" x14ac:dyDescent="0.35">
      <c r="A27" s="51">
        <v>17</v>
      </c>
      <c r="B27" s="8" t="s">
        <v>35</v>
      </c>
      <c r="C27" s="7">
        <v>2012</v>
      </c>
      <c r="D27" s="8" t="s">
        <v>23</v>
      </c>
      <c r="E27" s="8">
        <f t="shared" si="0"/>
        <v>1070</v>
      </c>
      <c r="F27" s="8">
        <f t="shared" si="3"/>
        <v>1070</v>
      </c>
      <c r="G27" s="8">
        <f>F27-K27</f>
        <v>1070</v>
      </c>
      <c r="H27" s="7">
        <v>0</v>
      </c>
      <c r="I27" s="7">
        <v>0</v>
      </c>
      <c r="J27" s="7">
        <v>0</v>
      </c>
      <c r="K27" s="7">
        <v>0</v>
      </c>
      <c r="L27" s="7">
        <v>50</v>
      </c>
      <c r="M27" s="7">
        <v>700</v>
      </c>
      <c r="N27" s="12">
        <v>320</v>
      </c>
    </row>
    <row r="28" spans="1:14" x14ac:dyDescent="0.35">
      <c r="A28" s="51">
        <v>18</v>
      </c>
      <c r="B28" s="8" t="s">
        <v>67</v>
      </c>
      <c r="C28" s="7">
        <v>2014</v>
      </c>
      <c r="D28" s="8" t="s">
        <v>31</v>
      </c>
      <c r="E28" s="8">
        <f t="shared" si="0"/>
        <v>1050</v>
      </c>
      <c r="F28" s="8">
        <f t="shared" si="3"/>
        <v>1050</v>
      </c>
      <c r="G28" s="8">
        <v>0</v>
      </c>
      <c r="H28" s="7">
        <v>100</v>
      </c>
      <c r="I28" s="7">
        <v>400</v>
      </c>
      <c r="J28" s="7">
        <v>480</v>
      </c>
      <c r="K28" s="7">
        <v>0</v>
      </c>
      <c r="L28" s="7">
        <v>20</v>
      </c>
      <c r="M28" s="7">
        <v>50</v>
      </c>
      <c r="N28" s="12">
        <v>0</v>
      </c>
    </row>
    <row r="29" spans="1:14" x14ac:dyDescent="0.35">
      <c r="A29" s="51">
        <v>19</v>
      </c>
      <c r="B29" s="8" t="s">
        <v>64</v>
      </c>
      <c r="C29" s="7">
        <v>2012</v>
      </c>
      <c r="D29" s="8" t="s">
        <v>58</v>
      </c>
      <c r="E29" s="8">
        <f t="shared" ref="E29" si="13">F29-MIN(H29:N29)</f>
        <v>870</v>
      </c>
      <c r="F29" s="8">
        <f t="shared" ref="F29" si="14">SUM(H29:N29)</f>
        <v>870</v>
      </c>
      <c r="G29" s="8">
        <f t="shared" ref="G29" si="15">F29-K29</f>
        <v>770</v>
      </c>
      <c r="H29" s="7">
        <v>200</v>
      </c>
      <c r="I29" s="7">
        <v>200</v>
      </c>
      <c r="J29" s="7">
        <v>350</v>
      </c>
      <c r="K29" s="7">
        <v>100</v>
      </c>
      <c r="L29" s="7">
        <v>20</v>
      </c>
      <c r="M29" s="7">
        <v>0</v>
      </c>
      <c r="N29" s="12">
        <v>0</v>
      </c>
    </row>
    <row r="30" spans="1:14" x14ac:dyDescent="0.35">
      <c r="A30" s="51">
        <v>20</v>
      </c>
      <c r="B30" s="8" t="s">
        <v>72</v>
      </c>
      <c r="C30" s="7">
        <v>2013</v>
      </c>
      <c r="D30" s="8" t="s">
        <v>23</v>
      </c>
      <c r="E30" s="8">
        <f t="shared" si="0"/>
        <v>800</v>
      </c>
      <c r="F30" s="8">
        <f t="shared" si="3"/>
        <v>800</v>
      </c>
      <c r="G30" s="8">
        <f t="shared" ref="G30:G47" si="16">F30-K30</f>
        <v>800</v>
      </c>
      <c r="H30" s="7">
        <v>200</v>
      </c>
      <c r="I30" s="7">
        <v>200</v>
      </c>
      <c r="J30" s="7">
        <v>380</v>
      </c>
      <c r="K30" s="7">
        <v>0</v>
      </c>
      <c r="L30" s="7">
        <v>0</v>
      </c>
      <c r="M30" s="7">
        <v>20</v>
      </c>
      <c r="N30" s="12">
        <v>0</v>
      </c>
    </row>
    <row r="31" spans="1:14" x14ac:dyDescent="0.35">
      <c r="A31" s="51">
        <v>21</v>
      </c>
      <c r="B31" s="8" t="s">
        <v>81</v>
      </c>
      <c r="C31" s="7">
        <v>2012</v>
      </c>
      <c r="D31" s="8" t="s">
        <v>77</v>
      </c>
      <c r="E31" s="8">
        <f t="shared" ref="E31:E35" si="17">F31-MIN(H31:N31)</f>
        <v>660</v>
      </c>
      <c r="F31" s="8">
        <f t="shared" ref="F31:F35" si="18">SUM(H31:N31)</f>
        <v>660</v>
      </c>
      <c r="G31" s="8">
        <f t="shared" ref="G31:G35" si="19">F31-K31</f>
        <v>660</v>
      </c>
      <c r="H31" s="7">
        <v>200</v>
      </c>
      <c r="I31" s="7">
        <v>200</v>
      </c>
      <c r="J31" s="7">
        <v>260</v>
      </c>
      <c r="K31" s="7">
        <v>0</v>
      </c>
      <c r="L31" s="7">
        <v>0</v>
      </c>
      <c r="M31" s="7">
        <v>0</v>
      </c>
      <c r="N31" s="12">
        <v>0</v>
      </c>
    </row>
    <row r="32" spans="1:14" x14ac:dyDescent="0.35">
      <c r="A32" s="51">
        <v>22</v>
      </c>
      <c r="B32" s="8" t="s">
        <v>59</v>
      </c>
      <c r="C32" s="7">
        <v>2011</v>
      </c>
      <c r="D32" s="8" t="s">
        <v>22</v>
      </c>
      <c r="E32" s="8">
        <f t="shared" si="17"/>
        <v>630</v>
      </c>
      <c r="F32" s="8">
        <f t="shared" si="18"/>
        <v>630</v>
      </c>
      <c r="G32" s="8">
        <f t="shared" si="19"/>
        <v>630</v>
      </c>
      <c r="H32" s="7">
        <v>100</v>
      </c>
      <c r="I32" s="7">
        <v>200</v>
      </c>
      <c r="J32" s="7">
        <v>290</v>
      </c>
      <c r="K32" s="7">
        <v>0</v>
      </c>
      <c r="L32" s="7">
        <v>20</v>
      </c>
      <c r="M32" s="7">
        <v>20</v>
      </c>
      <c r="N32" s="12">
        <v>0</v>
      </c>
    </row>
    <row r="33" spans="1:14" x14ac:dyDescent="0.35">
      <c r="A33" s="51">
        <v>23</v>
      </c>
      <c r="B33" s="8" t="s">
        <v>84</v>
      </c>
      <c r="C33" s="7">
        <v>2013</v>
      </c>
      <c r="D33" s="8" t="s">
        <v>28</v>
      </c>
      <c r="E33" s="8">
        <f t="shared" si="17"/>
        <v>620</v>
      </c>
      <c r="F33" s="8">
        <f t="shared" si="18"/>
        <v>620</v>
      </c>
      <c r="G33" s="8">
        <f t="shared" si="19"/>
        <v>620</v>
      </c>
      <c r="H33" s="7">
        <v>0</v>
      </c>
      <c r="I33" s="7">
        <v>400</v>
      </c>
      <c r="J33" s="7">
        <v>200</v>
      </c>
      <c r="K33" s="7">
        <v>0</v>
      </c>
      <c r="L33" s="7">
        <v>20</v>
      </c>
      <c r="M33" s="7">
        <v>0</v>
      </c>
      <c r="N33" s="12">
        <v>0</v>
      </c>
    </row>
    <row r="34" spans="1:14" x14ac:dyDescent="0.35">
      <c r="A34" s="51">
        <v>23</v>
      </c>
      <c r="B34" s="8" t="s">
        <v>78</v>
      </c>
      <c r="C34" s="7">
        <v>2012</v>
      </c>
      <c r="D34" s="8" t="s">
        <v>30</v>
      </c>
      <c r="E34" s="8">
        <f t="shared" si="17"/>
        <v>620</v>
      </c>
      <c r="F34" s="8">
        <f t="shared" si="18"/>
        <v>620</v>
      </c>
      <c r="G34" s="8">
        <f t="shared" si="19"/>
        <v>620</v>
      </c>
      <c r="H34" s="7">
        <v>100</v>
      </c>
      <c r="I34" s="7">
        <v>200</v>
      </c>
      <c r="J34" s="7">
        <v>320</v>
      </c>
      <c r="K34" s="7">
        <v>0</v>
      </c>
      <c r="L34" s="7">
        <v>0</v>
      </c>
      <c r="M34" s="7">
        <v>0</v>
      </c>
      <c r="N34" s="39">
        <v>0</v>
      </c>
    </row>
    <row r="35" spans="1:14" x14ac:dyDescent="0.35">
      <c r="A35" s="51">
        <v>25</v>
      </c>
      <c r="B35" s="8" t="s">
        <v>46</v>
      </c>
      <c r="C35" s="7">
        <v>2012</v>
      </c>
      <c r="D35" s="8" t="s">
        <v>38</v>
      </c>
      <c r="E35" s="8">
        <f t="shared" si="17"/>
        <v>530</v>
      </c>
      <c r="F35" s="8">
        <f t="shared" si="18"/>
        <v>530</v>
      </c>
      <c r="G35" s="8">
        <f t="shared" si="19"/>
        <v>530</v>
      </c>
      <c r="H35" s="7">
        <v>200</v>
      </c>
      <c r="I35" s="7">
        <v>100</v>
      </c>
      <c r="J35" s="7">
        <v>230</v>
      </c>
      <c r="K35" s="7">
        <v>0</v>
      </c>
      <c r="L35" s="7">
        <v>0</v>
      </c>
      <c r="M35" s="7">
        <v>0</v>
      </c>
      <c r="N35" s="12">
        <v>0</v>
      </c>
    </row>
    <row r="36" spans="1:14" x14ac:dyDescent="0.35">
      <c r="A36" s="51">
        <v>26</v>
      </c>
      <c r="B36" s="8" t="s">
        <v>45</v>
      </c>
      <c r="C36" s="7">
        <v>2013</v>
      </c>
      <c r="D36" s="8" t="s">
        <v>24</v>
      </c>
      <c r="E36" s="8">
        <f t="shared" ref="E36" si="20">F36-MIN(H36:N36)</f>
        <v>450</v>
      </c>
      <c r="F36" s="8">
        <f t="shared" ref="F36" si="21">SUM(H36:N36)</f>
        <v>450</v>
      </c>
      <c r="G36" s="8">
        <f t="shared" ref="G36" si="22">F36-K36</f>
        <v>450</v>
      </c>
      <c r="H36" s="7">
        <v>0</v>
      </c>
      <c r="I36" s="7">
        <v>0</v>
      </c>
      <c r="J36" s="7">
        <v>0</v>
      </c>
      <c r="K36" s="7">
        <v>0</v>
      </c>
      <c r="L36" s="7">
        <v>400</v>
      </c>
      <c r="M36" s="7">
        <v>50</v>
      </c>
      <c r="N36" s="12">
        <v>0</v>
      </c>
    </row>
    <row r="37" spans="1:14" x14ac:dyDescent="0.35">
      <c r="A37" s="51">
        <v>27</v>
      </c>
      <c r="B37" s="8" t="s">
        <v>69</v>
      </c>
      <c r="C37" s="7">
        <v>2012</v>
      </c>
      <c r="D37" s="8" t="s">
        <v>58</v>
      </c>
      <c r="E37" s="8">
        <f t="shared" si="0"/>
        <v>240</v>
      </c>
      <c r="F37" s="8">
        <f t="shared" si="3"/>
        <v>240</v>
      </c>
      <c r="G37" s="8">
        <f t="shared" si="16"/>
        <v>240</v>
      </c>
      <c r="H37" s="7">
        <v>100</v>
      </c>
      <c r="I37" s="7">
        <v>100</v>
      </c>
      <c r="J37" s="7">
        <v>0</v>
      </c>
      <c r="K37" s="7">
        <v>0</v>
      </c>
      <c r="L37" s="7">
        <v>20</v>
      </c>
      <c r="M37" s="7">
        <v>20</v>
      </c>
      <c r="N37" s="12">
        <v>0</v>
      </c>
    </row>
    <row r="38" spans="1:14" x14ac:dyDescent="0.35">
      <c r="A38" s="51">
        <v>28</v>
      </c>
      <c r="B38" s="8" t="s">
        <v>63</v>
      </c>
      <c r="C38" s="7">
        <v>2013</v>
      </c>
      <c r="D38" s="8" t="s">
        <v>68</v>
      </c>
      <c r="E38" s="8">
        <f t="shared" si="0"/>
        <v>220</v>
      </c>
      <c r="F38" s="8">
        <f t="shared" si="3"/>
        <v>220</v>
      </c>
      <c r="G38" s="8">
        <f t="shared" si="16"/>
        <v>220</v>
      </c>
      <c r="H38" s="7">
        <v>200</v>
      </c>
      <c r="I38" s="7">
        <v>0</v>
      </c>
      <c r="J38" s="7">
        <v>0</v>
      </c>
      <c r="K38" s="7">
        <v>0</v>
      </c>
      <c r="L38" s="7">
        <v>0</v>
      </c>
      <c r="M38" s="7">
        <v>20</v>
      </c>
      <c r="N38" s="12">
        <v>0</v>
      </c>
    </row>
    <row r="39" spans="1:14" x14ac:dyDescent="0.35">
      <c r="A39" s="51">
        <v>29</v>
      </c>
      <c r="B39" s="8" t="s">
        <v>62</v>
      </c>
      <c r="C39" s="7">
        <v>2013</v>
      </c>
      <c r="D39" s="8" t="s">
        <v>34</v>
      </c>
      <c r="E39" s="8">
        <f t="shared" si="0"/>
        <v>200</v>
      </c>
      <c r="F39" s="8">
        <f t="shared" si="1"/>
        <v>200</v>
      </c>
      <c r="G39" s="8">
        <f t="shared" si="16"/>
        <v>200</v>
      </c>
      <c r="H39" s="7">
        <v>200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12">
        <v>0</v>
      </c>
    </row>
    <row r="40" spans="1:14" x14ac:dyDescent="0.35">
      <c r="A40" s="51">
        <v>29</v>
      </c>
      <c r="B40" s="8" t="s">
        <v>73</v>
      </c>
      <c r="C40" s="7">
        <v>2014</v>
      </c>
      <c r="D40" s="8" t="s">
        <v>30</v>
      </c>
      <c r="E40" s="8">
        <f t="shared" si="0"/>
        <v>200</v>
      </c>
      <c r="F40" s="8">
        <f t="shared" si="1"/>
        <v>200</v>
      </c>
      <c r="G40" s="8">
        <f t="shared" si="16"/>
        <v>200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39">
        <v>200</v>
      </c>
    </row>
    <row r="41" spans="1:14" x14ac:dyDescent="0.35">
      <c r="A41" s="51">
        <v>29</v>
      </c>
      <c r="B41" s="8" t="s">
        <v>80</v>
      </c>
      <c r="C41" s="7">
        <v>2013</v>
      </c>
      <c r="D41" s="8" t="s">
        <v>30</v>
      </c>
      <c r="E41" s="8">
        <f t="shared" si="0"/>
        <v>200</v>
      </c>
      <c r="F41" s="8">
        <f t="shared" si="1"/>
        <v>200</v>
      </c>
      <c r="G41" s="8">
        <f t="shared" si="16"/>
        <v>200</v>
      </c>
      <c r="H41" s="7">
        <v>100</v>
      </c>
      <c r="I41" s="7">
        <v>100</v>
      </c>
      <c r="J41" s="7">
        <v>0</v>
      </c>
      <c r="K41" s="7">
        <v>0</v>
      </c>
      <c r="L41" s="7">
        <v>0</v>
      </c>
      <c r="M41" s="7">
        <v>0</v>
      </c>
      <c r="N41" s="39">
        <v>0</v>
      </c>
    </row>
    <row r="42" spans="1:14" x14ac:dyDescent="0.35">
      <c r="A42" s="51">
        <v>29</v>
      </c>
      <c r="B42" s="8" t="s">
        <v>76</v>
      </c>
      <c r="C42" s="7">
        <v>2012</v>
      </c>
      <c r="D42" s="8" t="s">
        <v>77</v>
      </c>
      <c r="E42" s="8">
        <f t="shared" si="0"/>
        <v>200</v>
      </c>
      <c r="F42" s="8">
        <f t="shared" si="1"/>
        <v>200</v>
      </c>
      <c r="G42" s="8">
        <f t="shared" si="16"/>
        <v>200</v>
      </c>
      <c r="H42" s="7">
        <v>100</v>
      </c>
      <c r="I42" s="7">
        <v>100</v>
      </c>
      <c r="J42" s="7">
        <v>0</v>
      </c>
      <c r="K42" s="7">
        <v>0</v>
      </c>
      <c r="L42" s="7">
        <v>0</v>
      </c>
      <c r="M42" s="7">
        <v>0</v>
      </c>
      <c r="N42" s="12">
        <v>0</v>
      </c>
    </row>
    <row r="43" spans="1:14" x14ac:dyDescent="0.35">
      <c r="A43" s="51">
        <v>33</v>
      </c>
      <c r="B43" s="8" t="s">
        <v>60</v>
      </c>
      <c r="C43" s="7">
        <v>2014</v>
      </c>
      <c r="D43" s="8" t="s">
        <v>61</v>
      </c>
      <c r="E43" s="8">
        <f t="shared" si="0"/>
        <v>120</v>
      </c>
      <c r="F43" s="8">
        <f t="shared" si="1"/>
        <v>120</v>
      </c>
      <c r="G43" s="8">
        <f t="shared" si="16"/>
        <v>120</v>
      </c>
      <c r="H43" s="7">
        <v>0</v>
      </c>
      <c r="I43" s="7">
        <v>100</v>
      </c>
      <c r="J43" s="7">
        <v>0</v>
      </c>
      <c r="K43" s="7">
        <v>0</v>
      </c>
      <c r="L43" s="7">
        <v>0</v>
      </c>
      <c r="M43" s="7">
        <v>20</v>
      </c>
      <c r="N43" s="12">
        <v>0</v>
      </c>
    </row>
    <row r="44" spans="1:14" x14ac:dyDescent="0.35">
      <c r="A44" s="51">
        <v>33</v>
      </c>
      <c r="B44" s="8" t="s">
        <v>70</v>
      </c>
      <c r="C44" s="7">
        <v>2011</v>
      </c>
      <c r="D44" s="8" t="s">
        <v>28</v>
      </c>
      <c r="E44" s="8">
        <f t="shared" si="0"/>
        <v>120</v>
      </c>
      <c r="F44" s="8">
        <f t="shared" si="1"/>
        <v>120</v>
      </c>
      <c r="G44" s="8">
        <f t="shared" si="16"/>
        <v>120</v>
      </c>
      <c r="H44" s="7">
        <v>0</v>
      </c>
      <c r="I44" s="7">
        <v>100</v>
      </c>
      <c r="J44" s="7">
        <v>0</v>
      </c>
      <c r="K44" s="7">
        <v>0</v>
      </c>
      <c r="L44" s="7">
        <v>20</v>
      </c>
      <c r="M44" s="7">
        <v>0</v>
      </c>
      <c r="N44" s="12">
        <v>0</v>
      </c>
    </row>
    <row r="45" spans="1:14" x14ac:dyDescent="0.35">
      <c r="A45" s="51">
        <v>35</v>
      </c>
      <c r="B45" s="8" t="s">
        <v>82</v>
      </c>
      <c r="C45" s="7">
        <v>2015</v>
      </c>
      <c r="D45" s="8" t="s">
        <v>34</v>
      </c>
      <c r="E45" s="8">
        <f t="shared" si="0"/>
        <v>100</v>
      </c>
      <c r="F45" s="8">
        <f t="shared" si="1"/>
        <v>100</v>
      </c>
      <c r="G45" s="8">
        <f t="shared" si="16"/>
        <v>100</v>
      </c>
      <c r="H45" s="7">
        <v>100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12">
        <v>0</v>
      </c>
    </row>
    <row r="46" spans="1:14" x14ac:dyDescent="0.35">
      <c r="A46" s="51">
        <v>35</v>
      </c>
      <c r="B46" s="8" t="s">
        <v>42</v>
      </c>
      <c r="C46" s="7">
        <v>2011</v>
      </c>
      <c r="D46" s="8" t="s">
        <v>24</v>
      </c>
      <c r="E46" s="8">
        <f t="shared" ref="E46" si="23">F46-MIN(H46:N46)</f>
        <v>100</v>
      </c>
      <c r="F46" s="8">
        <f t="shared" si="1"/>
        <v>100</v>
      </c>
      <c r="G46" s="8">
        <f t="shared" ref="G46" si="24">F46-K46</f>
        <v>100</v>
      </c>
      <c r="H46" s="7">
        <v>0</v>
      </c>
      <c r="I46" s="7">
        <v>0</v>
      </c>
      <c r="J46" s="7">
        <v>0</v>
      </c>
      <c r="K46" s="7">
        <v>0</v>
      </c>
      <c r="L46" s="7">
        <v>50</v>
      </c>
      <c r="M46" s="7">
        <v>50</v>
      </c>
      <c r="N46" s="12">
        <v>0</v>
      </c>
    </row>
    <row r="47" spans="1:14" x14ac:dyDescent="0.35">
      <c r="A47" s="51">
        <v>35</v>
      </c>
      <c r="B47" s="8" t="s">
        <v>85</v>
      </c>
      <c r="C47" s="7">
        <v>2013</v>
      </c>
      <c r="D47" s="8" t="s">
        <v>40</v>
      </c>
      <c r="E47" s="8">
        <f t="shared" si="0"/>
        <v>100</v>
      </c>
      <c r="F47" s="8">
        <f t="shared" si="1"/>
        <v>100</v>
      </c>
      <c r="G47" s="8">
        <f t="shared" si="16"/>
        <v>100</v>
      </c>
      <c r="H47" s="7">
        <v>0</v>
      </c>
      <c r="I47" s="7">
        <v>100</v>
      </c>
      <c r="J47" s="7">
        <v>0</v>
      </c>
      <c r="K47" s="7">
        <v>0</v>
      </c>
      <c r="L47" s="7">
        <v>0</v>
      </c>
      <c r="M47" s="7">
        <v>0</v>
      </c>
      <c r="N47" s="39">
        <v>0</v>
      </c>
    </row>
    <row r="49" spans="1:5" x14ac:dyDescent="0.35">
      <c r="A49" s="45" t="s">
        <v>10</v>
      </c>
      <c r="B49" s="53" t="s">
        <v>52</v>
      </c>
      <c r="C49" s="53"/>
      <c r="D49" s="53"/>
      <c r="E49" s="13"/>
    </row>
    <row r="50" spans="1:5" x14ac:dyDescent="0.35">
      <c r="A50" s="46" t="s">
        <v>53</v>
      </c>
      <c r="B50" s="53" t="s">
        <v>54</v>
      </c>
      <c r="C50" s="53"/>
      <c r="D50" s="53"/>
    </row>
    <row r="51" spans="1:5" x14ac:dyDescent="0.35">
      <c r="A51" s="47" t="s">
        <v>11</v>
      </c>
      <c r="B51" s="53" t="s">
        <v>55</v>
      </c>
      <c r="C51" s="53"/>
      <c r="D51" s="53"/>
    </row>
    <row r="52" spans="1:5" x14ac:dyDescent="0.35">
      <c r="A52" s="14" t="s">
        <v>56</v>
      </c>
      <c r="B52" s="52" t="s">
        <v>49</v>
      </c>
      <c r="C52" s="53"/>
      <c r="D52" s="5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N38">
    <sortCondition descending="1" ref="E13:E38"/>
  </sortState>
  <mergeCells count="4">
    <mergeCell ref="B52:D52"/>
    <mergeCell ref="B49:D49"/>
    <mergeCell ref="B50:D50"/>
    <mergeCell ref="B51:D51"/>
  </mergeCells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dcterms:created xsi:type="dcterms:W3CDTF">2024-06-05T07:35:33Z</dcterms:created>
  <dcterms:modified xsi:type="dcterms:W3CDTF">2026-05-14T13:40:32Z</dcterms:modified>
  <cp:category>League Rankings</cp:category>
</cp:coreProperties>
</file>